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hman\Desktop\DC\"/>
    </mc:Choice>
  </mc:AlternateContent>
  <bookViews>
    <workbookView xWindow="0" yWindow="0" windowWidth="23040" windowHeight="8760"/>
  </bookViews>
  <sheets>
    <sheet name="Upper Division Certificate" sheetId="9" r:id="rId1"/>
    <sheet name=" Bachelor's Degree" sheetId="8" r:id="rId2"/>
    <sheet name="Post-Baccalaureate Certificate" sheetId="5" r:id="rId3"/>
    <sheet name="Master's Degree" sheetId="6" r:id="rId4"/>
    <sheet name="ITONLY" sheetId="7" r:id="rId5"/>
  </sheets>
  <definedNames>
    <definedName name="FULLTIME" localSheetId="3">'Master''s Degree'!$C$14:$U$17</definedName>
    <definedName name="FULLTIME" localSheetId="2">'Post-Baccalaureate Certificate'!$C$14:$U$22</definedName>
    <definedName name="FULLTIME">#REF!</definedName>
    <definedName name="PARTTIME" localSheetId="3">'Master''s Degree'!#REF!</definedName>
    <definedName name="PARTTIME" localSheetId="2">'Post-Baccalaureate Certificate'!#REF!</definedName>
    <definedName name="PARTTIME">#REF!</definedName>
    <definedName name="PROGINV" localSheetId="3">'Master''s Degree'!$B$4:$I$7</definedName>
    <definedName name="PROGINV" localSheetId="2">'Post-Baccalaureate Certificate'!$B$4:$I$7</definedName>
    <definedName name="PROGINV">#REF!</definedName>
    <definedName name="UGPGM" localSheetId="3">'Master''s Degree'!$A$4:$U$18</definedName>
    <definedName name="UGPGM" localSheetId="2">'Post-Baccalaureate Certificate'!$A$4:$U$23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B13" i="7" l="1"/>
  <c r="B14" i="7"/>
  <c r="B1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E6" i="7"/>
  <c r="E7" i="7"/>
  <c r="E8" i="7"/>
  <c r="E9" i="7"/>
  <c r="E10" i="7"/>
  <c r="E11" i="7"/>
  <c r="E12" i="7"/>
  <c r="E5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E4" i="7"/>
  <c r="E3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E2" i="7"/>
  <c r="B2" i="7"/>
  <c r="B3" i="7"/>
  <c r="B4" i="7"/>
  <c r="B5" i="7"/>
  <c r="B6" i="7"/>
  <c r="B7" i="7"/>
  <c r="B8" i="7"/>
  <c r="B9" i="7"/>
  <c r="B10" i="7"/>
  <c r="B11" i="7"/>
  <c r="B12" i="7"/>
  <c r="U15" i="5"/>
  <c r="U16" i="5"/>
  <c r="U17" i="5"/>
  <c r="U18" i="5"/>
  <c r="U19" i="5"/>
  <c r="U20" i="5"/>
  <c r="U21" i="5"/>
  <c r="U22" i="5"/>
  <c r="U15" i="6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U15" i="9"/>
  <c r="U14" i="9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U15" i="8"/>
  <c r="U14" i="8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F15" i="7"/>
  <c r="I15" i="7"/>
  <c r="L15" i="7"/>
  <c r="O15" i="7"/>
  <c r="R15" i="7"/>
  <c r="E14" i="7"/>
  <c r="E13" i="7"/>
  <c r="T17" i="6"/>
  <c r="V15" i="7"/>
  <c r="S17" i="6"/>
  <c r="U15" i="7"/>
  <c r="R17" i="6"/>
  <c r="T15" i="7"/>
  <c r="Q17" i="6"/>
  <c r="S15" i="7"/>
  <c r="P17" i="6"/>
  <c r="O17" i="6"/>
  <c r="Q15" i="7"/>
  <c r="N17" i="6"/>
  <c r="P15" i="7"/>
  <c r="M17" i="6"/>
  <c r="L17" i="6"/>
  <c r="N15" i="7"/>
  <c r="K17" i="6"/>
  <c r="M15" i="7"/>
  <c r="J17" i="6"/>
  <c r="I17" i="6"/>
  <c r="K15" i="7"/>
  <c r="H17" i="6"/>
  <c r="J15" i="7"/>
  <c r="G17" i="6"/>
  <c r="F17" i="6"/>
  <c r="H15" i="7"/>
  <c r="E17" i="6"/>
  <c r="G15" i="7"/>
  <c r="D17" i="6"/>
  <c r="C17" i="6"/>
  <c r="E15" i="7"/>
  <c r="U16" i="6"/>
  <c r="U14" i="6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U14" i="5"/>
  <c r="U17" i="6"/>
  <c r="W15" i="7"/>
  <c r="U16" i="8"/>
</calcChain>
</file>

<file path=xl/sharedStrings.xml><?xml version="1.0" encoding="utf-8"?>
<sst xmlns="http://schemas.openxmlformats.org/spreadsheetml/2006/main" count="235" uniqueCount="87">
  <si>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</si>
  <si>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</si>
  <si>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</si>
  <si>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</si>
  <si>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</si>
  <si>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</si>
  <si>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</si>
  <si>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</si>
  <si>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</si>
  <si>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</si>
  <si>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</si>
  <si>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</si>
  <si>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</si>
  <si>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</si>
  <si>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</si>
  <si>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</si>
  <si>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</si>
  <si>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</si>
  <si>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</si>
  <si>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</si>
  <si>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</si>
  <si>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</si>
  <si>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</si>
  <si>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</si>
  <si>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</si>
  <si>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</si>
  <si>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263915  Sans Technology Institute</t>
  </si>
  <si>
    <t>50      Post-Baccalaureate Certificate</t>
  </si>
  <si>
    <t>0702-13  CYBERSECURITY ENGINEERING CORE</t>
  </si>
  <si>
    <t>9999-99  TOTAL Post-Baccalaureate Certificate</t>
  </si>
  <si>
    <t>0702-14  INCIDENT RESPONSE</t>
  </si>
  <si>
    <t>0702-15  PENETRATION TESTING AND ETHICAL HACKING</t>
  </si>
  <si>
    <t>60      Master's Degree</t>
  </si>
  <si>
    <t>0702-10  INFORMATION SECURITY MANAGEMENT</t>
  </si>
  <si>
    <t>9999-99  TOTAL Master's Degree</t>
  </si>
  <si>
    <t>0702-12  INFORMATION SECURITY ENGINEERING</t>
  </si>
  <si>
    <t>opeid</t>
  </si>
  <si>
    <t>rptyear</t>
  </si>
  <si>
    <t>degreelevel</t>
  </si>
  <si>
    <t xml:space="preserve">program </t>
  </si>
  <si>
    <t>bm</t>
  </si>
  <si>
    <t>bf</t>
  </si>
  <si>
    <t>amim</t>
  </si>
  <si>
    <t>amif</t>
  </si>
  <si>
    <t>asianm</t>
  </si>
  <si>
    <t>asianf</t>
  </si>
  <si>
    <t>nhawm</t>
  </si>
  <si>
    <t>nhawf</t>
  </si>
  <si>
    <t>wm</t>
  </si>
  <si>
    <t>wf</t>
  </si>
  <si>
    <t>twom</t>
  </si>
  <si>
    <t>twof</t>
  </si>
  <si>
    <t>hispm</t>
  </si>
  <si>
    <t>hispf</t>
  </si>
  <si>
    <t>nonrm</t>
  </si>
  <si>
    <t>nonr</t>
  </si>
  <si>
    <t>unkm</t>
  </si>
  <si>
    <t>unkf</t>
  </si>
  <si>
    <t>total</t>
  </si>
  <si>
    <t xml:space="preserve">   FOR PERIOD JULY 1   THROUGH JUNE 30</t>
  </si>
  <si>
    <t>0702-13</t>
  </si>
  <si>
    <t>0702-14</t>
  </si>
  <si>
    <t>0702-15</t>
  </si>
  <si>
    <t>9999-99</t>
  </si>
  <si>
    <t>0702-10</t>
  </si>
  <si>
    <t>0702-12</t>
  </si>
  <si>
    <t>0702-16  CYBER DEFENSE OPERATIONS</t>
  </si>
  <si>
    <t>0702-16</t>
  </si>
  <si>
    <t>30 Upper Division Certificate</t>
  </si>
  <si>
    <t>0702-17 APPLIED CYBERSECURITY</t>
  </si>
  <si>
    <t>9999-99  TOTAL Upper Division Certificate</t>
  </si>
  <si>
    <t>40 Bachelor's Degree</t>
  </si>
  <si>
    <t>0702-00 APPLIED CYBERSECURITY</t>
  </si>
  <si>
    <t>0702-01 APPLIED CYBERSECURITY</t>
  </si>
  <si>
    <t>9999-99  TOTAL Bachelor Degrees</t>
  </si>
  <si>
    <t>0702-03 CLOUD SECURITY</t>
  </si>
  <si>
    <t>0702-11 PURPLE SECURITY OPERATIONS</t>
  </si>
  <si>
    <t>0799-01 INDUSTRIAL CONTROL SYSTEMS SECURITY</t>
  </si>
  <si>
    <t>0799-02 SECURITY MANAGEMENT</t>
  </si>
  <si>
    <t>9099-01 GENERAL UNDECLARED OR UNDECIDED</t>
  </si>
  <si>
    <t>0702-17</t>
  </si>
  <si>
    <t>0702-00</t>
  </si>
  <si>
    <t>0702-01</t>
  </si>
  <si>
    <t>0702-03</t>
  </si>
  <si>
    <t>0702-11</t>
  </si>
  <si>
    <t>0799-01</t>
  </si>
  <si>
    <t>0799-02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</si>
</sst>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4" fillId="2" borderId="4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6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3" fillId="2" borderId="12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Protection="1"/>
    <xf numFmtId="0" fontId="3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Protection="1"/>
    <xf numFmtId="1" fontId="4" fillId="2" borderId="18" xfId="0" applyNumberFormat="1" applyFont="1" applyFill="1" applyBorder="1" applyProtection="1"/>
    <xf numFmtId="0" fontId="0" fillId="0" borderId="0" xfId="0" applyAlignment="1">
      <alignment horizontal="left"/>
    </xf>
    <xf numFmtId="0" fontId="4" fillId="2" borderId="19" xfId="0" applyFont="1" applyFill="1" applyBorder="1" applyAlignment="1" applyProtection="1">
      <alignment horizontal="centerContinuous"/>
    </xf>
    <xf numFmtId="0" fontId="4" fillId="3" borderId="20" xfId="0" applyFont="1" applyFill="1" applyBorder="1" applyProtection="1"/>
    <xf numFmtId="0" fontId="4" fillId="3" borderId="21" xfId="0" applyFont="1" applyFill="1" applyBorder="1" applyAlignment="1" applyProtection="1">
      <alignment horizontal="centerContinuous"/>
    </xf>
    <xf numFmtId="0" fontId="4" fillId="3" borderId="21" xfId="0" applyFont="1" applyFill="1" applyBorder="1" applyAlignment="1" applyProtection="1"/>
    <xf numFmtId="0" fontId="2" fillId="3" borderId="22" xfId="0" applyFont="1" applyFill="1" applyBorder="1" applyAlignment="1" applyProtection="1">
      <alignment horizontal="center"/>
    </xf>
    <xf numFmtId="1" fontId="4" fillId="3" borderId="23" xfId="0" applyNumberFormat="1" applyFont="1" applyFill="1" applyBorder="1" applyProtection="1"/>
    <xf numFmtId="1" fontId="4" fillId="3" borderId="24" xfId="0" applyNumberFormat="1" applyFont="1" applyFill="1" applyBorder="1" applyProtection="1"/>
    <xf numFmtId="1" fontId="3" fillId="3" borderId="16" xfId="0" applyNumberFormat="1" applyFont="1" applyFill="1" applyBorder="1" applyAlignment="1" applyProtection="1">
      <alignment horizontal="center"/>
    </xf>
    <xf numFmtId="1" fontId="4" fillId="3" borderId="25" xfId="0" applyNumberFormat="1" applyFont="1" applyFill="1" applyBorder="1" applyProtection="1"/>
    <xf numFmtId="1" fontId="4" fillId="3" borderId="17" xfId="0" applyNumberFormat="1" applyFont="1" applyFill="1" applyBorder="1" applyProtection="1"/>
    <xf numFmtId="1" fontId="4" fillId="3" borderId="26" xfId="0" applyNumberFormat="1" applyFont="1" applyFill="1" applyBorder="1" applyProtection="1"/>
    <xf numFmtId="1" fontId="4" fillId="3" borderId="18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27" xfId="0" applyNumberFormat="1" applyFont="1" applyFill="1" applyBorder="1" applyProtection="1">
      <protection locked="0"/>
    </xf>
    <xf numFmtId="1" fontId="4" fillId="2" borderId="28" xfId="0" applyNumberFormat="1" applyFont="1" applyFill="1" applyBorder="1" applyProtection="1">
      <protection locked="0"/>
    </xf>
    <xf numFmtId="1" fontId="4" fillId="2" borderId="23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wrapText="1"/>
    </xf>
    <xf numFmtId="1" fontId="4" fillId="2" borderId="29" xfId="0" applyNumberFormat="1" applyFont="1" applyFill="1" applyBorder="1" applyProtection="1">
      <protection locked="0"/>
    </xf>
    <xf numFmtId="1" fontId="3" fillId="2" borderId="30" xfId="0" applyNumberFormat="1" applyFont="1" applyFill="1" applyBorder="1" applyAlignment="1" applyProtection="1">
      <alignment horizontal="center"/>
    </xf>
    <xf numFmtId="1" fontId="3" fillId="2" borderId="31" xfId="0" applyNumberFormat="1" applyFont="1" applyFill="1" applyBorder="1" applyAlignment="1" applyProtection="1">
      <alignment horizontal="center"/>
    </xf>
    <xf numFmtId="0" fontId="4" fillId="2" borderId="29" xfId="0" applyFont="1" applyFill="1" applyBorder="1" applyProtection="1"/>
    <xf numFmtId="0" fontId="2" fillId="2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</xf>
    <xf numFmtId="0" fontId="2" fillId="2" borderId="32" xfId="0" quotePrefix="1" applyFont="1" applyFill="1" applyBorder="1" applyAlignment="1" applyProtection="1">
      <alignment horizontal="left"/>
    </xf>
    <xf numFmtId="0" fontId="2" fillId="2" borderId="33" xfId="0" applyFont="1" applyFill="1" applyBorder="1" applyAlignment="1" applyProtection="1">
      <alignment horizontal="left"/>
      <protection locked="0"/>
    </xf>
    <xf numFmtId="1" fontId="0" fillId="0" borderId="0" xfId="0" applyNumberFormat="1"/>
    <xf numFmtId="0" fontId="2" fillId="2" borderId="29" xfId="0" quotePrefix="1" applyFont="1" applyFill="1" applyBorder="1" applyAlignment="1" applyProtection="1">
      <alignment wrapText="1"/>
    </xf>
    <xf numFmtId="1" fontId="3" fillId="2" borderId="40" xfId="0" applyNumberFormat="1" applyFont="1" applyFill="1" applyBorder="1" applyAlignment="1" applyProtection="1">
      <alignment horizontal="center"/>
    </xf>
    <xf numFmtId="1" fontId="4" fillId="2" borderId="34" xfId="0" applyNumberFormat="1" applyFont="1" applyFill="1" applyBorder="1" applyProtection="1">
      <protection locked="0"/>
    </xf>
    <xf numFmtId="0" fontId="2" fillId="2" borderId="29" xfId="0" quotePrefix="1" applyFont="1" applyFill="1" applyBorder="1" applyAlignment="1" applyProtection="1">
      <alignment horizontal="left" wrapText="1"/>
    </xf>
    <xf numFmtId="0" fontId="0" fillId="0" borderId="0" xfId="0" quotePrefix="1"/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34" xfId="0" applyBorder="1" applyAlignment="1"/>
    <xf numFmtId="0" fontId="4" fillId="2" borderId="35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/>
    <xf numFmtId="0" fontId="4" fillId="2" borderId="36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/>
    <xf numFmtId="0" fontId="0" fillId="2" borderId="10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 wrapText="1"/>
    </xf>
    <xf numFmtId="0" fontId="0" fillId="2" borderId="3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2" borderId="33" xfId="0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U14" sqref="U14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x14ac:dyDescent="0.25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5.75" x14ac:dyDescent="0.2">
      <c r="A3" s="102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5.75" x14ac:dyDescent="0.25">
      <c r="A4" s="47" t="s">
        <v>4</v>
      </c>
      <c r="B4" s="103" t="s">
        <v>26</v>
      </c>
      <c r="C4" s="104"/>
      <c r="D4" s="104"/>
      <c r="E4" s="104"/>
      <c r="F4" s="104"/>
      <c r="G4" s="104"/>
      <c r="H4" s="104"/>
      <c r="I4" s="104"/>
      <c r="J4" s="3"/>
      <c r="K4" s="3"/>
      <c r="L4" s="3"/>
      <c r="M4" s="3"/>
      <c r="N4" s="3"/>
      <c r="O4" s="4" t="s">
        <v>0</v>
      </c>
      <c r="P4" s="105"/>
      <c r="Q4" s="105"/>
      <c r="R4" s="105"/>
      <c r="S4" s="105"/>
      <c r="T4" s="105"/>
      <c r="U4" s="3"/>
    </row>
    <row r="5" spans="1:21" ht="15.75" x14ac:dyDescent="0.25">
      <c r="A5" s="47" t="s">
        <v>20</v>
      </c>
      <c r="B5" s="106"/>
      <c r="C5" s="107"/>
      <c r="D5" s="107"/>
      <c r="E5" s="107"/>
      <c r="F5" s="107"/>
      <c r="G5" s="107"/>
      <c r="H5" s="107"/>
      <c r="I5" s="107"/>
      <c r="J5" s="3"/>
      <c r="K5" s="3"/>
      <c r="L5" s="3"/>
      <c r="M5" s="3"/>
      <c r="N5" s="3"/>
      <c r="O5" s="4" t="s">
        <v>1</v>
      </c>
      <c r="P5" s="83"/>
      <c r="Q5" s="83"/>
      <c r="R5" s="59" t="s">
        <v>2</v>
      </c>
      <c r="S5" s="83"/>
      <c r="T5" s="83"/>
      <c r="U5" s="3"/>
    </row>
    <row r="6" spans="1:21" ht="15.75" x14ac:dyDescent="0.2">
      <c r="A6" s="47"/>
      <c r="B6" s="81"/>
      <c r="C6" s="82"/>
      <c r="D6" s="82"/>
      <c r="E6" s="82"/>
      <c r="F6" s="82"/>
      <c r="G6" s="82"/>
      <c r="H6" s="82"/>
      <c r="I6" s="82"/>
      <c r="J6" s="3"/>
      <c r="K6" s="3"/>
      <c r="L6" s="3"/>
      <c r="M6" s="3"/>
      <c r="N6" s="3"/>
      <c r="O6" s="4" t="s">
        <v>3</v>
      </c>
      <c r="P6" s="83"/>
      <c r="Q6" s="83"/>
      <c r="R6" s="83"/>
      <c r="S6" s="83"/>
      <c r="T6" s="83"/>
      <c r="U6" s="3"/>
    </row>
    <row r="7" spans="1:21" ht="15.75" x14ac:dyDescent="0.25">
      <c r="A7" s="8" t="s">
        <v>24</v>
      </c>
      <c r="B7" s="84" t="s">
        <v>68</v>
      </c>
      <c r="C7" s="85"/>
      <c r="D7" s="85"/>
      <c r="E7" s="85"/>
      <c r="F7" s="85"/>
      <c r="G7" s="85"/>
      <c r="H7" s="85"/>
      <c r="I7" s="85"/>
      <c r="J7" s="34"/>
      <c r="K7" s="7"/>
      <c r="L7" s="9"/>
      <c r="M7" s="9"/>
      <c r="N7" s="9"/>
      <c r="O7" s="4" t="s">
        <v>5</v>
      </c>
      <c r="P7" s="86"/>
      <c r="Q7" s="86"/>
      <c r="R7" s="86"/>
      <c r="S7" s="86"/>
      <c r="T7" s="86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 t="s">
        <v>25</v>
      </c>
      <c r="R9" s="90"/>
      <c r="S9" s="89" t="s">
        <v>19</v>
      </c>
      <c r="T9" s="95"/>
      <c r="U9" s="36"/>
    </row>
    <row r="10" spans="1:21" ht="18.75" thickBot="1" x14ac:dyDescent="0.3">
      <c r="A10" s="66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9" t="s">
        <v>8</v>
      </c>
      <c r="P10" s="70"/>
      <c r="Q10" s="91"/>
      <c r="R10" s="92"/>
      <c r="S10" s="96"/>
      <c r="T10" s="97"/>
      <c r="U10" s="37"/>
    </row>
    <row r="11" spans="1:21" ht="18" x14ac:dyDescent="0.25">
      <c r="A11" s="67"/>
      <c r="B11" s="17"/>
      <c r="C11" s="71" t="s">
        <v>9</v>
      </c>
      <c r="D11" s="72"/>
      <c r="E11" s="71" t="s">
        <v>10</v>
      </c>
      <c r="F11" s="75"/>
      <c r="G11" s="71" t="s">
        <v>11</v>
      </c>
      <c r="H11" s="75"/>
      <c r="I11" s="71" t="s">
        <v>12</v>
      </c>
      <c r="J11" s="78"/>
      <c r="K11" s="71" t="s">
        <v>13</v>
      </c>
      <c r="L11" s="75"/>
      <c r="M11" s="71" t="s">
        <v>14</v>
      </c>
      <c r="N11" s="78"/>
      <c r="O11" s="18"/>
      <c r="P11" s="19"/>
      <c r="Q11" s="91"/>
      <c r="R11" s="92"/>
      <c r="S11" s="96"/>
      <c r="T11" s="97"/>
      <c r="U11" s="38"/>
    </row>
    <row r="12" spans="1:21" ht="18" x14ac:dyDescent="0.25">
      <c r="A12" s="67"/>
      <c r="B12" s="17"/>
      <c r="C12" s="73"/>
      <c r="D12" s="74"/>
      <c r="E12" s="76"/>
      <c r="F12" s="77"/>
      <c r="G12" s="76"/>
      <c r="H12" s="77"/>
      <c r="I12" s="79"/>
      <c r="J12" s="80"/>
      <c r="K12" s="76"/>
      <c r="L12" s="77"/>
      <c r="M12" s="79"/>
      <c r="N12" s="80"/>
      <c r="O12" s="20"/>
      <c r="P12" s="35"/>
      <c r="Q12" s="93"/>
      <c r="R12" s="94"/>
      <c r="S12" s="98"/>
      <c r="T12" s="99"/>
      <c r="U12" s="38"/>
    </row>
    <row r="13" spans="1:21" ht="13.5" thickBot="1" x14ac:dyDescent="0.25">
      <c r="A13" s="68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61" t="s">
        <v>69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7" t="s">
        <v>70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17" sqref="A17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x14ac:dyDescent="0.25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5.75" x14ac:dyDescent="0.2">
      <c r="A3" s="102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5.75" x14ac:dyDescent="0.25">
      <c r="A4" s="47" t="s">
        <v>4</v>
      </c>
      <c r="B4" s="103" t="s">
        <v>26</v>
      </c>
      <c r="C4" s="104"/>
      <c r="D4" s="104"/>
      <c r="E4" s="104"/>
      <c r="F4" s="104"/>
      <c r="G4" s="104"/>
      <c r="H4" s="104"/>
      <c r="I4" s="104"/>
      <c r="J4" s="3"/>
      <c r="K4" s="3"/>
      <c r="L4" s="3"/>
      <c r="M4" s="3"/>
      <c r="N4" s="3"/>
      <c r="O4" s="4" t="s">
        <v>0</v>
      </c>
      <c r="P4" s="105"/>
      <c r="Q4" s="105"/>
      <c r="R4" s="105"/>
      <c r="S4" s="105"/>
      <c r="T4" s="105"/>
      <c r="U4" s="3"/>
    </row>
    <row r="5" spans="1:21" ht="15.75" x14ac:dyDescent="0.25">
      <c r="A5" s="47" t="s">
        <v>20</v>
      </c>
      <c r="B5" s="106"/>
      <c r="C5" s="107"/>
      <c r="D5" s="107"/>
      <c r="E5" s="107"/>
      <c r="F5" s="107"/>
      <c r="G5" s="107"/>
      <c r="H5" s="107"/>
      <c r="I5" s="107"/>
      <c r="J5" s="3"/>
      <c r="K5" s="3"/>
      <c r="L5" s="3"/>
      <c r="M5" s="3"/>
      <c r="N5" s="3"/>
      <c r="O5" s="4" t="s">
        <v>1</v>
      </c>
      <c r="P5" s="83"/>
      <c r="Q5" s="83"/>
      <c r="R5" s="59" t="s">
        <v>2</v>
      </c>
      <c r="S5" s="83"/>
      <c r="T5" s="83"/>
      <c r="U5" s="3"/>
    </row>
    <row r="6" spans="1:21" ht="15.75" x14ac:dyDescent="0.2">
      <c r="A6" s="47"/>
      <c r="B6" s="81"/>
      <c r="C6" s="82"/>
      <c r="D6" s="82"/>
      <c r="E6" s="82"/>
      <c r="F6" s="82"/>
      <c r="G6" s="82"/>
      <c r="H6" s="82"/>
      <c r="I6" s="82"/>
      <c r="J6" s="3"/>
      <c r="K6" s="3"/>
      <c r="L6" s="3"/>
      <c r="M6" s="3"/>
      <c r="N6" s="3"/>
      <c r="O6" s="4" t="s">
        <v>3</v>
      </c>
      <c r="P6" s="83"/>
      <c r="Q6" s="83"/>
      <c r="R6" s="83"/>
      <c r="S6" s="83"/>
      <c r="T6" s="83"/>
      <c r="U6" s="3"/>
    </row>
    <row r="7" spans="1:21" ht="15.75" x14ac:dyDescent="0.25">
      <c r="A7" s="8" t="s">
        <v>24</v>
      </c>
      <c r="B7" s="84" t="s">
        <v>71</v>
      </c>
      <c r="C7" s="85"/>
      <c r="D7" s="85"/>
      <c r="E7" s="85"/>
      <c r="F7" s="85"/>
      <c r="G7" s="85"/>
      <c r="H7" s="85"/>
      <c r="I7" s="85"/>
      <c r="J7" s="34"/>
      <c r="K7" s="7"/>
      <c r="L7" s="9"/>
      <c r="M7" s="9"/>
      <c r="N7" s="9"/>
      <c r="O7" s="4" t="s">
        <v>5</v>
      </c>
      <c r="P7" s="86"/>
      <c r="Q7" s="86"/>
      <c r="R7" s="86"/>
      <c r="S7" s="86"/>
      <c r="T7" s="86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 t="s">
        <v>25</v>
      </c>
      <c r="R9" s="90"/>
      <c r="S9" s="89" t="s">
        <v>19</v>
      </c>
      <c r="T9" s="95"/>
      <c r="U9" s="36"/>
    </row>
    <row r="10" spans="1:21" ht="18.75" thickBot="1" x14ac:dyDescent="0.3">
      <c r="A10" s="66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9" t="s">
        <v>8</v>
      </c>
      <c r="P10" s="70"/>
      <c r="Q10" s="91"/>
      <c r="R10" s="92"/>
      <c r="S10" s="96"/>
      <c r="T10" s="97"/>
      <c r="U10" s="37"/>
    </row>
    <row r="11" spans="1:21" ht="18" x14ac:dyDescent="0.25">
      <c r="A11" s="67"/>
      <c r="B11" s="17"/>
      <c r="C11" s="71" t="s">
        <v>9</v>
      </c>
      <c r="D11" s="72"/>
      <c r="E11" s="71" t="s">
        <v>10</v>
      </c>
      <c r="F11" s="75"/>
      <c r="G11" s="71" t="s">
        <v>11</v>
      </c>
      <c r="H11" s="75"/>
      <c r="I11" s="71" t="s">
        <v>12</v>
      </c>
      <c r="J11" s="78"/>
      <c r="K11" s="71" t="s">
        <v>13</v>
      </c>
      <c r="L11" s="75"/>
      <c r="M11" s="71" t="s">
        <v>14</v>
      </c>
      <c r="N11" s="78"/>
      <c r="O11" s="18"/>
      <c r="P11" s="19"/>
      <c r="Q11" s="91"/>
      <c r="R11" s="92"/>
      <c r="S11" s="96"/>
      <c r="T11" s="97"/>
      <c r="U11" s="38"/>
    </row>
    <row r="12" spans="1:21" ht="18" x14ac:dyDescent="0.25">
      <c r="A12" s="67"/>
      <c r="B12" s="17"/>
      <c r="C12" s="73"/>
      <c r="D12" s="74"/>
      <c r="E12" s="76"/>
      <c r="F12" s="77"/>
      <c r="G12" s="76"/>
      <c r="H12" s="77"/>
      <c r="I12" s="79"/>
      <c r="J12" s="80"/>
      <c r="K12" s="76"/>
      <c r="L12" s="77"/>
      <c r="M12" s="79"/>
      <c r="N12" s="80"/>
      <c r="O12" s="20"/>
      <c r="P12" s="35"/>
      <c r="Q12" s="93"/>
      <c r="R12" s="94"/>
      <c r="S12" s="98"/>
      <c r="T12" s="99"/>
      <c r="U12" s="38"/>
    </row>
    <row r="13" spans="1:21" ht="13.5" thickBot="1" x14ac:dyDescent="0.25">
      <c r="A13" s="68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72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1" t="s">
        <v>73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>SUM(C15:T15)</f>
        <v>0</v>
      </c>
    </row>
    <row r="16" spans="1:21" ht="36" customHeight="1" thickBot="1" x14ac:dyDescent="0.3">
      <c r="A16" s="57" t="s">
        <v>74</v>
      </c>
      <c r="B16" s="42"/>
      <c r="C16" s="45">
        <f t="shared" ref="C16:T16" si="0">SUM(C14:C15)</f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  <c r="Q16" s="43">
        <f t="shared" si="0"/>
        <v>0</v>
      </c>
      <c r="R16" s="44">
        <f t="shared" si="0"/>
        <v>0</v>
      </c>
      <c r="S16" s="45">
        <f t="shared" si="0"/>
        <v>0</v>
      </c>
      <c r="T16" s="46">
        <f t="shared" si="0"/>
        <v>0</v>
      </c>
      <c r="U16" s="41">
        <f>SUM(C16:T16)</f>
        <v>0</v>
      </c>
    </row>
    <row r="17" spans="1:21" ht="41.25" customHeight="1" thickBot="1" x14ac:dyDescent="0.3">
      <c r="A17" s="58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opLeftCell="A10" workbookViewId="0">
      <selection activeCell="U18" sqref="U18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x14ac:dyDescent="0.25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5.75" x14ac:dyDescent="0.2">
      <c r="A3" s="102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5.75" x14ac:dyDescent="0.25">
      <c r="A4" s="47" t="s">
        <v>4</v>
      </c>
      <c r="B4" s="103" t="s">
        <v>26</v>
      </c>
      <c r="C4" s="104"/>
      <c r="D4" s="104"/>
      <c r="E4" s="104"/>
      <c r="F4" s="104"/>
      <c r="G4" s="104"/>
      <c r="H4" s="104"/>
      <c r="I4" s="104"/>
      <c r="J4" s="3"/>
      <c r="K4" s="3"/>
      <c r="L4" s="3"/>
      <c r="M4" s="3"/>
      <c r="N4" s="3"/>
      <c r="O4" s="4" t="s">
        <v>0</v>
      </c>
      <c r="P4" s="105"/>
      <c r="Q4" s="105"/>
      <c r="R4" s="105"/>
      <c r="S4" s="105"/>
      <c r="T4" s="105"/>
      <c r="U4" s="3"/>
    </row>
    <row r="5" spans="1:21" ht="15.75" x14ac:dyDescent="0.25">
      <c r="A5" s="47" t="s">
        <v>20</v>
      </c>
      <c r="B5" s="106"/>
      <c r="C5" s="107"/>
      <c r="D5" s="107"/>
      <c r="E5" s="107"/>
      <c r="F5" s="107"/>
      <c r="G5" s="107"/>
      <c r="H5" s="107"/>
      <c r="I5" s="107"/>
      <c r="J5" s="3"/>
      <c r="K5" s="3"/>
      <c r="L5" s="3"/>
      <c r="M5" s="3"/>
      <c r="N5" s="3"/>
      <c r="O5" s="4" t="s">
        <v>1</v>
      </c>
      <c r="P5" s="83"/>
      <c r="Q5" s="83"/>
      <c r="R5" s="59" t="s">
        <v>2</v>
      </c>
      <c r="S5" s="83"/>
      <c r="T5" s="83"/>
      <c r="U5" s="3"/>
    </row>
    <row r="6" spans="1:21" ht="15.75" x14ac:dyDescent="0.2">
      <c r="A6" s="47"/>
      <c r="B6" s="81"/>
      <c r="C6" s="82"/>
      <c r="D6" s="82"/>
      <c r="E6" s="82"/>
      <c r="F6" s="82"/>
      <c r="G6" s="82"/>
      <c r="H6" s="82"/>
      <c r="I6" s="82"/>
      <c r="J6" s="3"/>
      <c r="K6" s="3"/>
      <c r="L6" s="3"/>
      <c r="M6" s="3"/>
      <c r="N6" s="3"/>
      <c r="O6" s="4" t="s">
        <v>3</v>
      </c>
      <c r="P6" s="83"/>
      <c r="Q6" s="83"/>
      <c r="R6" s="83"/>
      <c r="S6" s="83"/>
      <c r="T6" s="83"/>
      <c r="U6" s="3"/>
    </row>
    <row r="7" spans="1:21" ht="15.75" x14ac:dyDescent="0.25">
      <c r="A7" s="8" t="s">
        <v>24</v>
      </c>
      <c r="B7" s="84" t="s">
        <v>27</v>
      </c>
      <c r="C7" s="85"/>
      <c r="D7" s="85"/>
      <c r="E7" s="85"/>
      <c r="F7" s="85"/>
      <c r="G7" s="85"/>
      <c r="H7" s="85"/>
      <c r="I7" s="85"/>
      <c r="J7" s="34"/>
      <c r="K7" s="7"/>
      <c r="L7" s="9"/>
      <c r="M7" s="9"/>
      <c r="N7" s="9"/>
      <c r="O7" s="4" t="s">
        <v>5</v>
      </c>
      <c r="P7" s="86"/>
      <c r="Q7" s="86"/>
      <c r="R7" s="86"/>
      <c r="S7" s="86"/>
      <c r="T7" s="86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 t="s">
        <v>25</v>
      </c>
      <c r="R9" s="90"/>
      <c r="S9" s="89" t="s">
        <v>19</v>
      </c>
      <c r="T9" s="95"/>
      <c r="U9" s="36"/>
    </row>
    <row r="10" spans="1:21" ht="18.75" thickBot="1" x14ac:dyDescent="0.3">
      <c r="A10" s="66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9" t="s">
        <v>8</v>
      </c>
      <c r="P10" s="70"/>
      <c r="Q10" s="91"/>
      <c r="R10" s="92"/>
      <c r="S10" s="96"/>
      <c r="T10" s="97"/>
      <c r="U10" s="37"/>
    </row>
    <row r="11" spans="1:21" ht="18" x14ac:dyDescent="0.25">
      <c r="A11" s="67"/>
      <c r="B11" s="17"/>
      <c r="C11" s="71" t="s">
        <v>9</v>
      </c>
      <c r="D11" s="72"/>
      <c r="E11" s="71" t="s">
        <v>10</v>
      </c>
      <c r="F11" s="75"/>
      <c r="G11" s="71" t="s">
        <v>11</v>
      </c>
      <c r="H11" s="75"/>
      <c r="I11" s="71" t="s">
        <v>12</v>
      </c>
      <c r="J11" s="78"/>
      <c r="K11" s="71" t="s">
        <v>13</v>
      </c>
      <c r="L11" s="75"/>
      <c r="M11" s="71" t="s">
        <v>14</v>
      </c>
      <c r="N11" s="78"/>
      <c r="O11" s="18"/>
      <c r="P11" s="19"/>
      <c r="Q11" s="91"/>
      <c r="R11" s="92"/>
      <c r="S11" s="96"/>
      <c r="T11" s="97"/>
      <c r="U11" s="38"/>
    </row>
    <row r="12" spans="1:21" ht="18" x14ac:dyDescent="0.25">
      <c r="A12" s="67"/>
      <c r="B12" s="17"/>
      <c r="C12" s="73"/>
      <c r="D12" s="74"/>
      <c r="E12" s="76"/>
      <c r="F12" s="77"/>
      <c r="G12" s="76"/>
      <c r="H12" s="77"/>
      <c r="I12" s="79"/>
      <c r="J12" s="80"/>
      <c r="K12" s="76"/>
      <c r="L12" s="77"/>
      <c r="M12" s="79"/>
      <c r="N12" s="80"/>
      <c r="O12" s="20"/>
      <c r="P12" s="35"/>
      <c r="Q12" s="93"/>
      <c r="R12" s="94"/>
      <c r="S12" s="98"/>
      <c r="T12" s="99"/>
      <c r="U12" s="38"/>
    </row>
    <row r="13" spans="1:21" ht="13.5" thickBot="1" x14ac:dyDescent="0.25">
      <c r="A13" s="68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75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61" t="s">
        <v>76</v>
      </c>
      <c r="B15" s="62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40">
        <f t="shared" ref="U15:U22" si="0">SUM(C15:T15)</f>
        <v>0</v>
      </c>
    </row>
    <row r="16" spans="1:21" ht="36" customHeight="1" thickBot="1" x14ac:dyDescent="0.3">
      <c r="A16" s="51" t="s">
        <v>28</v>
      </c>
      <c r="B16" s="62">
        <v>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40">
        <f t="shared" si="0"/>
        <v>0</v>
      </c>
    </row>
    <row r="17" spans="1:21" ht="36" customHeight="1" thickBot="1" x14ac:dyDescent="0.3">
      <c r="A17" s="51" t="s">
        <v>30</v>
      </c>
      <c r="B17" s="54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40">
        <f t="shared" si="0"/>
        <v>0</v>
      </c>
    </row>
    <row r="18" spans="1:21" ht="36" customHeight="1" thickBot="1" x14ac:dyDescent="0.3">
      <c r="A18" s="56" t="s">
        <v>31</v>
      </c>
      <c r="B18" s="30">
        <v>5</v>
      </c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48"/>
      <c r="R18" s="1"/>
      <c r="S18" s="49"/>
      <c r="T18" s="1"/>
      <c r="U18" s="40">
        <f t="shared" si="0"/>
        <v>0</v>
      </c>
    </row>
    <row r="19" spans="1:21" ht="36" customHeight="1" thickBot="1" x14ac:dyDescent="0.3">
      <c r="A19" s="56" t="s">
        <v>66</v>
      </c>
      <c r="B19" s="30">
        <v>6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48"/>
      <c r="R19" s="1"/>
      <c r="S19" s="49"/>
      <c r="T19" s="1"/>
      <c r="U19" s="40">
        <f t="shared" si="0"/>
        <v>0</v>
      </c>
    </row>
    <row r="20" spans="1:21" ht="36" customHeight="1" thickBot="1" x14ac:dyDescent="0.3">
      <c r="A20" s="64" t="s">
        <v>77</v>
      </c>
      <c r="B20" s="30">
        <v>7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48"/>
      <c r="R20" s="1"/>
      <c r="S20" s="49"/>
      <c r="T20" s="1"/>
      <c r="U20" s="40">
        <f t="shared" si="0"/>
        <v>0</v>
      </c>
    </row>
    <row r="21" spans="1:21" ht="36" customHeight="1" thickBot="1" x14ac:dyDescent="0.3">
      <c r="A21" s="64" t="s">
        <v>78</v>
      </c>
      <c r="B21" s="30">
        <v>8</v>
      </c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48"/>
      <c r="R21" s="1"/>
      <c r="S21" s="49"/>
      <c r="T21" s="1"/>
      <c r="U21" s="40">
        <f t="shared" si="0"/>
        <v>0</v>
      </c>
    </row>
    <row r="22" spans="1:21" ht="36" customHeight="1" thickBot="1" x14ac:dyDescent="0.3">
      <c r="A22" s="57" t="s">
        <v>29</v>
      </c>
      <c r="B22" s="42"/>
      <c r="C22" s="45">
        <f t="shared" ref="C22:T22" si="1">SUM(C14:C21)</f>
        <v>0</v>
      </c>
      <c r="D22" s="45">
        <f t="shared" si="1"/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5">
        <f t="shared" si="1"/>
        <v>0</v>
      </c>
      <c r="O22" s="45">
        <f t="shared" si="1"/>
        <v>0</v>
      </c>
      <c r="P22" s="45">
        <f t="shared" si="1"/>
        <v>0</v>
      </c>
      <c r="Q22" s="43">
        <f t="shared" si="1"/>
        <v>0</v>
      </c>
      <c r="R22" s="44">
        <f t="shared" si="1"/>
        <v>0</v>
      </c>
      <c r="S22" s="45">
        <f t="shared" si="1"/>
        <v>0</v>
      </c>
      <c r="T22" s="46">
        <f t="shared" si="1"/>
        <v>0</v>
      </c>
      <c r="U22" s="40">
        <f t="shared" si="0"/>
        <v>0</v>
      </c>
    </row>
    <row r="23" spans="1:21" ht="41.25" customHeight="1" thickBot="1" x14ac:dyDescent="0.3">
      <c r="A23" s="58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</row>
  </sheetData>
  <sheetProtection password="CE05" sheet="1" objects="1" scenarios="1"/>
  <mergeCells count="23">
    <mergeCell ref="A10:A13"/>
    <mergeCell ref="O10:P10"/>
    <mergeCell ref="C11:D12"/>
    <mergeCell ref="E11:F12"/>
    <mergeCell ref="G11:H12"/>
    <mergeCell ref="I11:J12"/>
    <mergeCell ref="K11:L12"/>
    <mergeCell ref="M11:N12"/>
    <mergeCell ref="B6:I6"/>
    <mergeCell ref="P6:T6"/>
    <mergeCell ref="B7:I7"/>
    <mergeCell ref="P7:T7"/>
    <mergeCell ref="C9:P9"/>
    <mergeCell ref="Q9:R12"/>
    <mergeCell ref="S9:T12"/>
    <mergeCell ref="A1:U1"/>
    <mergeCell ref="A2:U2"/>
    <mergeCell ref="A3:U3"/>
    <mergeCell ref="B4:I4"/>
    <mergeCell ref="P4:T4"/>
    <mergeCell ref="B5:I5"/>
    <mergeCell ref="P5:Q5"/>
    <mergeCell ref="S5:T5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activeCell="U13" sqref="U13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x14ac:dyDescent="0.25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5.75" x14ac:dyDescent="0.2">
      <c r="A3" s="102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5.75" x14ac:dyDescent="0.25">
      <c r="A4" s="47" t="s">
        <v>4</v>
      </c>
      <c r="B4" s="103" t="s">
        <v>26</v>
      </c>
      <c r="C4" s="104"/>
      <c r="D4" s="104"/>
      <c r="E4" s="104"/>
      <c r="F4" s="104"/>
      <c r="G4" s="104"/>
      <c r="H4" s="104"/>
      <c r="I4" s="104"/>
      <c r="J4" s="3"/>
      <c r="K4" s="3"/>
      <c r="L4" s="3"/>
      <c r="M4" s="3"/>
      <c r="N4" s="3"/>
      <c r="O4" s="4" t="s">
        <v>0</v>
      </c>
      <c r="P4" s="105"/>
      <c r="Q4" s="105"/>
      <c r="R4" s="105"/>
      <c r="S4" s="105"/>
      <c r="T4" s="105"/>
      <c r="U4" s="3"/>
    </row>
    <row r="5" spans="1:21" ht="15.75" x14ac:dyDescent="0.25">
      <c r="A5" s="47" t="s">
        <v>20</v>
      </c>
      <c r="B5" s="106"/>
      <c r="C5" s="107"/>
      <c r="D5" s="107"/>
      <c r="E5" s="107"/>
      <c r="F5" s="107"/>
      <c r="G5" s="107"/>
      <c r="H5" s="107"/>
      <c r="I5" s="107"/>
      <c r="J5" s="3"/>
      <c r="K5" s="3"/>
      <c r="L5" s="3"/>
      <c r="M5" s="3"/>
      <c r="N5" s="3"/>
      <c r="O5" s="4" t="s">
        <v>1</v>
      </c>
      <c r="P5" s="83"/>
      <c r="Q5" s="83"/>
      <c r="R5" s="59" t="s">
        <v>2</v>
      </c>
      <c r="S5" s="83"/>
      <c r="T5" s="83"/>
      <c r="U5" s="3"/>
    </row>
    <row r="6" spans="1:21" ht="15.75" x14ac:dyDescent="0.2">
      <c r="A6" s="47"/>
      <c r="B6" s="81"/>
      <c r="C6" s="82"/>
      <c r="D6" s="82"/>
      <c r="E6" s="82"/>
      <c r="F6" s="82"/>
      <c r="G6" s="82"/>
      <c r="H6" s="82"/>
      <c r="I6" s="82"/>
      <c r="J6" s="3"/>
      <c r="K6" s="3"/>
      <c r="L6" s="3"/>
      <c r="M6" s="3"/>
      <c r="N6" s="3"/>
      <c r="O6" s="4" t="s">
        <v>3</v>
      </c>
      <c r="P6" s="83"/>
      <c r="Q6" s="83"/>
      <c r="R6" s="83"/>
      <c r="S6" s="83"/>
      <c r="T6" s="83"/>
      <c r="U6" s="3"/>
    </row>
    <row r="7" spans="1:21" ht="15.75" x14ac:dyDescent="0.25">
      <c r="A7" s="8" t="s">
        <v>24</v>
      </c>
      <c r="B7" s="84" t="s">
        <v>32</v>
      </c>
      <c r="C7" s="85"/>
      <c r="D7" s="85"/>
      <c r="E7" s="85"/>
      <c r="F7" s="85"/>
      <c r="G7" s="85"/>
      <c r="H7" s="85"/>
      <c r="I7" s="85"/>
      <c r="J7" s="34"/>
      <c r="K7" s="7"/>
      <c r="L7" s="9"/>
      <c r="M7" s="9"/>
      <c r="N7" s="9"/>
      <c r="O7" s="4" t="s">
        <v>5</v>
      </c>
      <c r="P7" s="86"/>
      <c r="Q7" s="86"/>
      <c r="R7" s="86"/>
      <c r="S7" s="86"/>
      <c r="T7" s="86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 t="s">
        <v>25</v>
      </c>
      <c r="R9" s="90"/>
      <c r="S9" s="89" t="s">
        <v>19</v>
      </c>
      <c r="T9" s="95"/>
      <c r="U9" s="36"/>
    </row>
    <row r="10" spans="1:21" ht="18.75" thickBot="1" x14ac:dyDescent="0.3">
      <c r="A10" s="66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9" t="s">
        <v>8</v>
      </c>
      <c r="P10" s="70"/>
      <c r="Q10" s="91"/>
      <c r="R10" s="92"/>
      <c r="S10" s="96"/>
      <c r="T10" s="97"/>
      <c r="U10" s="37"/>
    </row>
    <row r="11" spans="1:21" ht="18" x14ac:dyDescent="0.25">
      <c r="A11" s="67"/>
      <c r="B11" s="17"/>
      <c r="C11" s="71" t="s">
        <v>9</v>
      </c>
      <c r="D11" s="72"/>
      <c r="E11" s="71" t="s">
        <v>10</v>
      </c>
      <c r="F11" s="75"/>
      <c r="G11" s="71" t="s">
        <v>11</v>
      </c>
      <c r="H11" s="75"/>
      <c r="I11" s="71" t="s">
        <v>12</v>
      </c>
      <c r="J11" s="78"/>
      <c r="K11" s="71" t="s">
        <v>13</v>
      </c>
      <c r="L11" s="75"/>
      <c r="M11" s="71" t="s">
        <v>14</v>
      </c>
      <c r="N11" s="78"/>
      <c r="O11" s="18"/>
      <c r="P11" s="19"/>
      <c r="Q11" s="91"/>
      <c r="R11" s="92"/>
      <c r="S11" s="96"/>
      <c r="T11" s="97"/>
      <c r="U11" s="38"/>
    </row>
    <row r="12" spans="1:21" ht="18" x14ac:dyDescent="0.25">
      <c r="A12" s="67"/>
      <c r="B12" s="17"/>
      <c r="C12" s="73"/>
      <c r="D12" s="74"/>
      <c r="E12" s="76"/>
      <c r="F12" s="77"/>
      <c r="G12" s="76"/>
      <c r="H12" s="77"/>
      <c r="I12" s="79"/>
      <c r="J12" s="80"/>
      <c r="K12" s="76"/>
      <c r="L12" s="77"/>
      <c r="M12" s="79"/>
      <c r="N12" s="80"/>
      <c r="O12" s="20"/>
      <c r="P12" s="35"/>
      <c r="Q12" s="93"/>
      <c r="R12" s="94"/>
      <c r="S12" s="98"/>
      <c r="T12" s="99"/>
      <c r="U12" s="38"/>
    </row>
    <row r="13" spans="1:21" ht="13.5" thickBot="1" x14ac:dyDescent="0.25">
      <c r="A13" s="68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33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6" t="s">
        <v>35</v>
      </c>
      <c r="B15" s="30">
        <v>2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48"/>
      <c r="R15" s="1"/>
      <c r="S15" s="49"/>
      <c r="T15" s="1"/>
      <c r="U15" s="40">
        <f>SUM(C15:T15)</f>
        <v>0</v>
      </c>
    </row>
    <row r="16" spans="1:21" ht="36" customHeight="1" thickBot="1" x14ac:dyDescent="0.3">
      <c r="A16" s="64" t="s">
        <v>79</v>
      </c>
      <c r="B16" s="30">
        <v>3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48"/>
      <c r="R16" s="1"/>
      <c r="S16" s="49"/>
      <c r="T16" s="1"/>
      <c r="U16" s="40">
        <f>SUM(C16:T16)</f>
        <v>0</v>
      </c>
    </row>
    <row r="17" spans="1:21" ht="36" customHeight="1" thickBot="1" x14ac:dyDescent="0.3">
      <c r="A17" s="57" t="s">
        <v>34</v>
      </c>
      <c r="B17" s="42"/>
      <c r="C17" s="45">
        <f t="shared" ref="C17:T17" si="0">SUM(C14:C16)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3">
        <f t="shared" si="0"/>
        <v>0</v>
      </c>
      <c r="R17" s="44">
        <f t="shared" si="0"/>
        <v>0</v>
      </c>
      <c r="S17" s="45">
        <f t="shared" si="0"/>
        <v>0</v>
      </c>
      <c r="T17" s="46">
        <f t="shared" si="0"/>
        <v>0</v>
      </c>
      <c r="U17" s="41">
        <f>SUM(C17:T17)</f>
        <v>0</v>
      </c>
    </row>
    <row r="18" spans="1:21" ht="41.25" customHeight="1" thickBot="1" x14ac:dyDescent="0.3">
      <c r="A18" s="58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</sheetData>
  <sheetProtection password="CE05" sheet="1" objects="1" scenarios="1"/>
  <mergeCells count="23">
    <mergeCell ref="A10:A13"/>
    <mergeCell ref="O10:P10"/>
    <mergeCell ref="C11:D12"/>
    <mergeCell ref="E11:F12"/>
    <mergeCell ref="G11:H12"/>
    <mergeCell ref="I11:J12"/>
    <mergeCell ref="K11:L12"/>
    <mergeCell ref="M11:N12"/>
    <mergeCell ref="B6:I6"/>
    <mergeCell ref="P6:T6"/>
    <mergeCell ref="B7:I7"/>
    <mergeCell ref="P7:T7"/>
    <mergeCell ref="C9:P9"/>
    <mergeCell ref="Q9:R12"/>
    <mergeCell ref="S9:T12"/>
    <mergeCell ref="A1:U1"/>
    <mergeCell ref="A2:U2"/>
    <mergeCell ref="A3:U3"/>
    <mergeCell ref="B4:I4"/>
    <mergeCell ref="P4:T4"/>
    <mergeCell ref="B5:I5"/>
    <mergeCell ref="P5:Q5"/>
    <mergeCell ref="S5:T5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C15" sqref="C15"/>
    </sheetView>
  </sheetViews>
  <sheetFormatPr defaultRowHeight="12.75" x14ac:dyDescent="0.2"/>
  <cols>
    <col min="3" max="3" width="10.140625" bestFit="1" customWidth="1"/>
  </cols>
  <sheetData>
    <row r="1" spans="1:23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</row>
    <row r="2" spans="1:23" x14ac:dyDescent="0.2">
      <c r="A2">
        <v>26391500</v>
      </c>
      <c r="B2">
        <f>+'Upper Division Certificate'!B5</f>
        <v>0</v>
      </c>
      <c r="C2">
        <v>30</v>
      </c>
      <c r="D2" s="65" t="s">
        <v>80</v>
      </c>
      <c r="E2" s="60">
        <f>+'Upper Division Certificate'!C14</f>
        <v>0</v>
      </c>
      <c r="F2" s="60">
        <f>+'Upper Division Certificate'!D14</f>
        <v>0</v>
      </c>
      <c r="G2" s="60">
        <f>+'Upper Division Certificate'!E14</f>
        <v>0</v>
      </c>
      <c r="H2" s="60">
        <f>+'Upper Division Certificate'!F14</f>
        <v>0</v>
      </c>
      <c r="I2" s="60">
        <f>+'Upper Division Certificate'!G14</f>
        <v>0</v>
      </c>
      <c r="J2" s="60">
        <f>+'Upper Division Certificate'!H14</f>
        <v>0</v>
      </c>
      <c r="K2" s="60">
        <f>+'Upper Division Certificate'!I14</f>
        <v>0</v>
      </c>
      <c r="L2" s="60">
        <f>+'Upper Division Certificate'!J14</f>
        <v>0</v>
      </c>
      <c r="M2" s="60">
        <f>+'Upper Division Certificate'!K14</f>
        <v>0</v>
      </c>
      <c r="N2" s="60">
        <f>+'Upper Division Certificate'!L14</f>
        <v>0</v>
      </c>
      <c r="O2" s="60">
        <f>+'Upper Division Certificate'!M14</f>
        <v>0</v>
      </c>
      <c r="P2" s="60">
        <f>+'Upper Division Certificate'!N14</f>
        <v>0</v>
      </c>
      <c r="Q2" s="60">
        <f>+'Upper Division Certificate'!O14</f>
        <v>0</v>
      </c>
      <c r="R2" s="60">
        <f>+'Upper Division Certificate'!P14</f>
        <v>0</v>
      </c>
      <c r="S2" s="60">
        <f>+'Upper Division Certificate'!Q14</f>
        <v>0</v>
      </c>
      <c r="T2" s="60">
        <f>+'Upper Division Certificate'!R14</f>
        <v>0</v>
      </c>
      <c r="U2" s="60">
        <f>+'Upper Division Certificate'!S14</f>
        <v>0</v>
      </c>
      <c r="V2" s="60">
        <f>+'Upper Division Certificate'!T14</f>
        <v>0</v>
      </c>
      <c r="W2" s="60">
        <f>+'Upper Division Certificate'!U14</f>
        <v>0</v>
      </c>
    </row>
    <row r="3" spans="1:23" x14ac:dyDescent="0.2">
      <c r="A3">
        <v>26391500</v>
      </c>
      <c r="B3">
        <f>+B2</f>
        <v>0</v>
      </c>
      <c r="C3">
        <v>40</v>
      </c>
      <c r="D3" s="65" t="s">
        <v>81</v>
      </c>
      <c r="E3" s="60">
        <f>+' Bachelor''s Degree'!C14</f>
        <v>0</v>
      </c>
      <c r="F3" s="60">
        <f>+' Bachelor''s Degree'!D14</f>
        <v>0</v>
      </c>
      <c r="G3" s="60">
        <f>+' Bachelor''s Degree'!E14</f>
        <v>0</v>
      </c>
      <c r="H3" s="60">
        <f>+' Bachelor''s Degree'!F14</f>
        <v>0</v>
      </c>
      <c r="I3" s="60">
        <f>+' Bachelor''s Degree'!G14</f>
        <v>0</v>
      </c>
      <c r="J3" s="60">
        <f>+' Bachelor''s Degree'!H14</f>
        <v>0</v>
      </c>
      <c r="K3" s="60">
        <f>+' Bachelor''s Degree'!I14</f>
        <v>0</v>
      </c>
      <c r="L3" s="60">
        <f>+' Bachelor''s Degree'!J14</f>
        <v>0</v>
      </c>
      <c r="M3" s="60">
        <f>+' Bachelor''s Degree'!K14</f>
        <v>0</v>
      </c>
      <c r="N3" s="60">
        <f>+' Bachelor''s Degree'!L14</f>
        <v>0</v>
      </c>
      <c r="O3" s="60">
        <f>+' Bachelor''s Degree'!M14</f>
        <v>0</v>
      </c>
      <c r="P3" s="60">
        <f>+' Bachelor''s Degree'!N14</f>
        <v>0</v>
      </c>
      <c r="Q3" s="60">
        <f>+' Bachelor''s Degree'!O14</f>
        <v>0</v>
      </c>
      <c r="R3" s="60">
        <f>+' Bachelor''s Degree'!P14</f>
        <v>0</v>
      </c>
      <c r="S3" s="60">
        <f>+' Bachelor''s Degree'!Q14</f>
        <v>0</v>
      </c>
      <c r="T3" s="60">
        <f>+' Bachelor''s Degree'!R14</f>
        <v>0</v>
      </c>
      <c r="U3" s="60">
        <f>+' Bachelor''s Degree'!S14</f>
        <v>0</v>
      </c>
      <c r="V3" s="60">
        <f>+' Bachelor''s Degree'!T14</f>
        <v>0</v>
      </c>
      <c r="W3" s="60">
        <f>+' Bachelor''s Degree'!U14</f>
        <v>0</v>
      </c>
    </row>
    <row r="4" spans="1:23" x14ac:dyDescent="0.2">
      <c r="A4">
        <v>26391500</v>
      </c>
      <c r="B4">
        <f t="shared" ref="B4:B10" si="0">+B3</f>
        <v>0</v>
      </c>
      <c r="C4">
        <v>40</v>
      </c>
      <c r="D4" s="65" t="s">
        <v>82</v>
      </c>
      <c r="E4" s="60">
        <f>+' Bachelor''s Degree'!C15</f>
        <v>0</v>
      </c>
      <c r="F4" s="60">
        <f>+' Bachelor''s Degree'!D15</f>
        <v>0</v>
      </c>
      <c r="G4" s="60">
        <f>+' Bachelor''s Degree'!E15</f>
        <v>0</v>
      </c>
      <c r="H4" s="60">
        <f>+' Bachelor''s Degree'!F15</f>
        <v>0</v>
      </c>
      <c r="I4" s="60">
        <f>+' Bachelor''s Degree'!G15</f>
        <v>0</v>
      </c>
      <c r="J4" s="60">
        <f>+' Bachelor''s Degree'!H15</f>
        <v>0</v>
      </c>
      <c r="K4" s="60">
        <f>+' Bachelor''s Degree'!I15</f>
        <v>0</v>
      </c>
      <c r="L4" s="60">
        <f>+' Bachelor''s Degree'!J15</f>
        <v>0</v>
      </c>
      <c r="M4" s="60">
        <f>+' Bachelor''s Degree'!K15</f>
        <v>0</v>
      </c>
      <c r="N4" s="60">
        <f>+' Bachelor''s Degree'!L15</f>
        <v>0</v>
      </c>
      <c r="O4" s="60">
        <f>+' Bachelor''s Degree'!M15</f>
        <v>0</v>
      </c>
      <c r="P4" s="60">
        <f>+' Bachelor''s Degree'!N15</f>
        <v>0</v>
      </c>
      <c r="Q4" s="60">
        <f>+' Bachelor''s Degree'!O15</f>
        <v>0</v>
      </c>
      <c r="R4" s="60">
        <f>+' Bachelor''s Degree'!P15</f>
        <v>0</v>
      </c>
      <c r="S4" s="60">
        <f>+' Bachelor''s Degree'!Q15</f>
        <v>0</v>
      </c>
      <c r="T4" s="60">
        <f>+' Bachelor''s Degree'!R15</f>
        <v>0</v>
      </c>
      <c r="U4" s="60">
        <f>+' Bachelor''s Degree'!S15</f>
        <v>0</v>
      </c>
      <c r="V4" s="60">
        <f>+' Bachelor''s Degree'!T15</f>
        <v>0</v>
      </c>
      <c r="W4" s="60">
        <f>+' Bachelor''s Degree'!U15</f>
        <v>0</v>
      </c>
    </row>
    <row r="5" spans="1:23" x14ac:dyDescent="0.2">
      <c r="A5">
        <v>26391500</v>
      </c>
      <c r="B5">
        <f t="shared" si="0"/>
        <v>0</v>
      </c>
      <c r="C5">
        <v>50</v>
      </c>
      <c r="D5" s="65" t="s">
        <v>83</v>
      </c>
      <c r="E5" s="60">
        <f>+'Post-Baccalaureate Certificate'!C14</f>
        <v>0</v>
      </c>
      <c r="F5" s="60">
        <f>+'Post-Baccalaureate Certificate'!D14</f>
        <v>0</v>
      </c>
      <c r="G5" s="60">
        <f>+'Post-Baccalaureate Certificate'!E14</f>
        <v>0</v>
      </c>
      <c r="H5" s="60">
        <f>+'Post-Baccalaureate Certificate'!F14</f>
        <v>0</v>
      </c>
      <c r="I5" s="60">
        <f>+'Post-Baccalaureate Certificate'!G14</f>
        <v>0</v>
      </c>
      <c r="J5" s="60">
        <f>+'Post-Baccalaureate Certificate'!H14</f>
        <v>0</v>
      </c>
      <c r="K5" s="60">
        <f>+'Post-Baccalaureate Certificate'!I14</f>
        <v>0</v>
      </c>
      <c r="L5" s="60">
        <f>+'Post-Baccalaureate Certificate'!J14</f>
        <v>0</v>
      </c>
      <c r="M5" s="60">
        <f>+'Post-Baccalaureate Certificate'!K14</f>
        <v>0</v>
      </c>
      <c r="N5" s="60">
        <f>+'Post-Baccalaureate Certificate'!L14</f>
        <v>0</v>
      </c>
      <c r="O5" s="60">
        <f>+'Post-Baccalaureate Certificate'!M14</f>
        <v>0</v>
      </c>
      <c r="P5" s="60">
        <f>+'Post-Baccalaureate Certificate'!N14</f>
        <v>0</v>
      </c>
      <c r="Q5" s="60">
        <f>+'Post-Baccalaureate Certificate'!O14</f>
        <v>0</v>
      </c>
      <c r="R5" s="60">
        <f>+'Post-Baccalaureate Certificate'!P14</f>
        <v>0</v>
      </c>
      <c r="S5" s="60">
        <f>+'Post-Baccalaureate Certificate'!Q14</f>
        <v>0</v>
      </c>
      <c r="T5" s="60">
        <f>+'Post-Baccalaureate Certificate'!R14</f>
        <v>0</v>
      </c>
      <c r="U5" s="60">
        <f>+'Post-Baccalaureate Certificate'!S14</f>
        <v>0</v>
      </c>
      <c r="V5" s="60">
        <f>+'Post-Baccalaureate Certificate'!T14</f>
        <v>0</v>
      </c>
      <c r="W5" s="60">
        <f>+'Post-Baccalaureate Certificate'!U14</f>
        <v>0</v>
      </c>
    </row>
    <row r="6" spans="1:23" x14ac:dyDescent="0.2">
      <c r="A6">
        <v>26391500</v>
      </c>
      <c r="B6">
        <f t="shared" si="0"/>
        <v>0</v>
      </c>
      <c r="C6">
        <v>50</v>
      </c>
      <c r="D6" s="65" t="s">
        <v>84</v>
      </c>
      <c r="E6" s="60">
        <f>+'Post-Baccalaureate Certificate'!C15</f>
        <v>0</v>
      </c>
      <c r="F6" s="60">
        <f>+'Post-Baccalaureate Certificate'!D15</f>
        <v>0</v>
      </c>
      <c r="G6" s="60">
        <f>+'Post-Baccalaureate Certificate'!E15</f>
        <v>0</v>
      </c>
      <c r="H6" s="60">
        <f>+'Post-Baccalaureate Certificate'!F15</f>
        <v>0</v>
      </c>
      <c r="I6" s="60">
        <f>+'Post-Baccalaureate Certificate'!G15</f>
        <v>0</v>
      </c>
      <c r="J6" s="60">
        <f>+'Post-Baccalaureate Certificate'!H15</f>
        <v>0</v>
      </c>
      <c r="K6" s="60">
        <f>+'Post-Baccalaureate Certificate'!I15</f>
        <v>0</v>
      </c>
      <c r="L6" s="60">
        <f>+'Post-Baccalaureate Certificate'!J15</f>
        <v>0</v>
      </c>
      <c r="M6" s="60">
        <f>+'Post-Baccalaureate Certificate'!K15</f>
        <v>0</v>
      </c>
      <c r="N6" s="60">
        <f>+'Post-Baccalaureate Certificate'!L15</f>
        <v>0</v>
      </c>
      <c r="O6" s="60">
        <f>+'Post-Baccalaureate Certificate'!M15</f>
        <v>0</v>
      </c>
      <c r="P6" s="60">
        <f>+'Post-Baccalaureate Certificate'!N15</f>
        <v>0</v>
      </c>
      <c r="Q6" s="60">
        <f>+'Post-Baccalaureate Certificate'!O15</f>
        <v>0</v>
      </c>
      <c r="R6" s="60">
        <f>+'Post-Baccalaureate Certificate'!P15</f>
        <v>0</v>
      </c>
      <c r="S6" s="60">
        <f>+'Post-Baccalaureate Certificate'!Q15</f>
        <v>0</v>
      </c>
      <c r="T6" s="60">
        <f>+'Post-Baccalaureate Certificate'!R15</f>
        <v>0</v>
      </c>
      <c r="U6" s="60">
        <f>+'Post-Baccalaureate Certificate'!S15</f>
        <v>0</v>
      </c>
      <c r="V6" s="60">
        <f>+'Post-Baccalaureate Certificate'!T15</f>
        <v>0</v>
      </c>
      <c r="W6" s="60">
        <f>+'Post-Baccalaureate Certificate'!U15</f>
        <v>0</v>
      </c>
    </row>
    <row r="7" spans="1:23" x14ac:dyDescent="0.2">
      <c r="A7">
        <v>26391500</v>
      </c>
      <c r="B7">
        <f t="shared" si="0"/>
        <v>0</v>
      </c>
      <c r="C7">
        <v>50</v>
      </c>
      <c r="D7" t="s">
        <v>60</v>
      </c>
      <c r="E7" s="60">
        <f>+'Post-Baccalaureate Certificate'!C16</f>
        <v>0</v>
      </c>
      <c r="F7" s="60">
        <f>+'Post-Baccalaureate Certificate'!D16</f>
        <v>0</v>
      </c>
      <c r="G7" s="60">
        <f>+'Post-Baccalaureate Certificate'!E16</f>
        <v>0</v>
      </c>
      <c r="H7" s="60">
        <f>+'Post-Baccalaureate Certificate'!F16</f>
        <v>0</v>
      </c>
      <c r="I7" s="60">
        <f>+'Post-Baccalaureate Certificate'!G16</f>
        <v>0</v>
      </c>
      <c r="J7" s="60">
        <f>+'Post-Baccalaureate Certificate'!H16</f>
        <v>0</v>
      </c>
      <c r="K7" s="60">
        <f>+'Post-Baccalaureate Certificate'!I16</f>
        <v>0</v>
      </c>
      <c r="L7" s="60">
        <f>+'Post-Baccalaureate Certificate'!J16</f>
        <v>0</v>
      </c>
      <c r="M7" s="60">
        <f>+'Post-Baccalaureate Certificate'!K16</f>
        <v>0</v>
      </c>
      <c r="N7" s="60">
        <f>+'Post-Baccalaureate Certificate'!L16</f>
        <v>0</v>
      </c>
      <c r="O7" s="60">
        <f>+'Post-Baccalaureate Certificate'!M16</f>
        <v>0</v>
      </c>
      <c r="P7" s="60">
        <f>+'Post-Baccalaureate Certificate'!N16</f>
        <v>0</v>
      </c>
      <c r="Q7" s="60">
        <f>+'Post-Baccalaureate Certificate'!O16</f>
        <v>0</v>
      </c>
      <c r="R7" s="60">
        <f>+'Post-Baccalaureate Certificate'!P16</f>
        <v>0</v>
      </c>
      <c r="S7" s="60">
        <f>+'Post-Baccalaureate Certificate'!Q16</f>
        <v>0</v>
      </c>
      <c r="T7" s="60">
        <f>+'Post-Baccalaureate Certificate'!R16</f>
        <v>0</v>
      </c>
      <c r="U7" s="60">
        <f>+'Post-Baccalaureate Certificate'!S16</f>
        <v>0</v>
      </c>
      <c r="V7" s="60">
        <f>+'Post-Baccalaureate Certificate'!T16</f>
        <v>0</v>
      </c>
      <c r="W7" s="60">
        <f>+'Post-Baccalaureate Certificate'!U16</f>
        <v>0</v>
      </c>
    </row>
    <row r="8" spans="1:23" x14ac:dyDescent="0.2">
      <c r="A8">
        <v>26391500</v>
      </c>
      <c r="B8">
        <f t="shared" si="0"/>
        <v>0</v>
      </c>
      <c r="C8">
        <v>50</v>
      </c>
      <c r="D8" t="s">
        <v>61</v>
      </c>
      <c r="E8" s="60">
        <f>+'Post-Baccalaureate Certificate'!C17</f>
        <v>0</v>
      </c>
      <c r="F8" s="60">
        <f>+'Post-Baccalaureate Certificate'!D17</f>
        <v>0</v>
      </c>
      <c r="G8" s="60">
        <f>+'Post-Baccalaureate Certificate'!E17</f>
        <v>0</v>
      </c>
      <c r="H8" s="60">
        <f>+'Post-Baccalaureate Certificate'!F17</f>
        <v>0</v>
      </c>
      <c r="I8" s="60">
        <f>+'Post-Baccalaureate Certificate'!G17</f>
        <v>0</v>
      </c>
      <c r="J8" s="60">
        <f>+'Post-Baccalaureate Certificate'!H17</f>
        <v>0</v>
      </c>
      <c r="K8" s="60">
        <f>+'Post-Baccalaureate Certificate'!I17</f>
        <v>0</v>
      </c>
      <c r="L8" s="60">
        <f>+'Post-Baccalaureate Certificate'!J17</f>
        <v>0</v>
      </c>
      <c r="M8" s="60">
        <f>+'Post-Baccalaureate Certificate'!K17</f>
        <v>0</v>
      </c>
      <c r="N8" s="60">
        <f>+'Post-Baccalaureate Certificate'!L17</f>
        <v>0</v>
      </c>
      <c r="O8" s="60">
        <f>+'Post-Baccalaureate Certificate'!M17</f>
        <v>0</v>
      </c>
      <c r="P8" s="60">
        <f>+'Post-Baccalaureate Certificate'!N17</f>
        <v>0</v>
      </c>
      <c r="Q8" s="60">
        <f>+'Post-Baccalaureate Certificate'!O17</f>
        <v>0</v>
      </c>
      <c r="R8" s="60">
        <f>+'Post-Baccalaureate Certificate'!P17</f>
        <v>0</v>
      </c>
      <c r="S8" s="60">
        <f>+'Post-Baccalaureate Certificate'!Q17</f>
        <v>0</v>
      </c>
      <c r="T8" s="60">
        <f>+'Post-Baccalaureate Certificate'!R17</f>
        <v>0</v>
      </c>
      <c r="U8" s="60">
        <f>+'Post-Baccalaureate Certificate'!S17</f>
        <v>0</v>
      </c>
      <c r="V8" s="60">
        <f>+'Post-Baccalaureate Certificate'!T17</f>
        <v>0</v>
      </c>
      <c r="W8" s="60">
        <f>+'Post-Baccalaureate Certificate'!U17</f>
        <v>0</v>
      </c>
    </row>
    <row r="9" spans="1:23" x14ac:dyDescent="0.2">
      <c r="A9">
        <v>26391500</v>
      </c>
      <c r="B9">
        <f t="shared" si="0"/>
        <v>0</v>
      </c>
      <c r="C9">
        <v>50</v>
      </c>
      <c r="D9" t="s">
        <v>62</v>
      </c>
      <c r="E9" s="60">
        <f>+'Post-Baccalaureate Certificate'!C18</f>
        <v>0</v>
      </c>
      <c r="F9" s="60">
        <f>+'Post-Baccalaureate Certificate'!D18</f>
        <v>0</v>
      </c>
      <c r="G9" s="60">
        <f>+'Post-Baccalaureate Certificate'!E18</f>
        <v>0</v>
      </c>
      <c r="H9" s="60">
        <f>+'Post-Baccalaureate Certificate'!F18</f>
        <v>0</v>
      </c>
      <c r="I9" s="60">
        <f>+'Post-Baccalaureate Certificate'!G18</f>
        <v>0</v>
      </c>
      <c r="J9" s="60">
        <f>+'Post-Baccalaureate Certificate'!H18</f>
        <v>0</v>
      </c>
      <c r="K9" s="60">
        <f>+'Post-Baccalaureate Certificate'!I18</f>
        <v>0</v>
      </c>
      <c r="L9" s="60">
        <f>+'Post-Baccalaureate Certificate'!J18</f>
        <v>0</v>
      </c>
      <c r="M9" s="60">
        <f>+'Post-Baccalaureate Certificate'!K18</f>
        <v>0</v>
      </c>
      <c r="N9" s="60">
        <f>+'Post-Baccalaureate Certificate'!L18</f>
        <v>0</v>
      </c>
      <c r="O9" s="60">
        <f>+'Post-Baccalaureate Certificate'!M18</f>
        <v>0</v>
      </c>
      <c r="P9" s="60">
        <f>+'Post-Baccalaureate Certificate'!N18</f>
        <v>0</v>
      </c>
      <c r="Q9" s="60">
        <f>+'Post-Baccalaureate Certificate'!O18</f>
        <v>0</v>
      </c>
      <c r="R9" s="60">
        <f>+'Post-Baccalaureate Certificate'!P18</f>
        <v>0</v>
      </c>
      <c r="S9" s="60">
        <f>+'Post-Baccalaureate Certificate'!Q18</f>
        <v>0</v>
      </c>
      <c r="T9" s="60">
        <f>+'Post-Baccalaureate Certificate'!R18</f>
        <v>0</v>
      </c>
      <c r="U9" s="60">
        <f>+'Post-Baccalaureate Certificate'!S18</f>
        <v>0</v>
      </c>
      <c r="V9" s="60">
        <f>+'Post-Baccalaureate Certificate'!T18</f>
        <v>0</v>
      </c>
      <c r="W9" s="60">
        <f>+'Post-Baccalaureate Certificate'!U18</f>
        <v>0</v>
      </c>
    </row>
    <row r="10" spans="1:23" x14ac:dyDescent="0.2">
      <c r="A10">
        <v>26391500</v>
      </c>
      <c r="B10">
        <f t="shared" si="0"/>
        <v>0</v>
      </c>
      <c r="C10">
        <v>50</v>
      </c>
      <c r="D10" t="s">
        <v>67</v>
      </c>
      <c r="E10" s="60">
        <f>+'Post-Baccalaureate Certificate'!C19</f>
        <v>0</v>
      </c>
      <c r="F10" s="60">
        <f>+'Post-Baccalaureate Certificate'!D19</f>
        <v>0</v>
      </c>
      <c r="G10" s="60">
        <f>+'Post-Baccalaureate Certificate'!E19</f>
        <v>0</v>
      </c>
      <c r="H10" s="60">
        <f>+'Post-Baccalaureate Certificate'!F19</f>
        <v>0</v>
      </c>
      <c r="I10" s="60">
        <f>+'Post-Baccalaureate Certificate'!G19</f>
        <v>0</v>
      </c>
      <c r="J10" s="60">
        <f>+'Post-Baccalaureate Certificate'!H19</f>
        <v>0</v>
      </c>
      <c r="K10" s="60">
        <f>+'Post-Baccalaureate Certificate'!I19</f>
        <v>0</v>
      </c>
      <c r="L10" s="60">
        <f>+'Post-Baccalaureate Certificate'!J19</f>
        <v>0</v>
      </c>
      <c r="M10" s="60">
        <f>+'Post-Baccalaureate Certificate'!K19</f>
        <v>0</v>
      </c>
      <c r="N10" s="60">
        <f>+'Post-Baccalaureate Certificate'!L19</f>
        <v>0</v>
      </c>
      <c r="O10" s="60">
        <f>+'Post-Baccalaureate Certificate'!M19</f>
        <v>0</v>
      </c>
      <c r="P10" s="60">
        <f>+'Post-Baccalaureate Certificate'!N19</f>
        <v>0</v>
      </c>
      <c r="Q10" s="60">
        <f>+'Post-Baccalaureate Certificate'!O19</f>
        <v>0</v>
      </c>
      <c r="R10" s="60">
        <f>+'Post-Baccalaureate Certificate'!P19</f>
        <v>0</v>
      </c>
      <c r="S10" s="60">
        <f>+'Post-Baccalaureate Certificate'!Q19</f>
        <v>0</v>
      </c>
      <c r="T10" s="60">
        <f>+'Post-Baccalaureate Certificate'!R19</f>
        <v>0</v>
      </c>
      <c r="U10" s="60">
        <f>+'Post-Baccalaureate Certificate'!S19</f>
        <v>0</v>
      </c>
      <c r="V10" s="60">
        <f>+'Post-Baccalaureate Certificate'!T19</f>
        <v>0</v>
      </c>
      <c r="W10" s="60">
        <f>+'Post-Baccalaureate Certificate'!U19</f>
        <v>0</v>
      </c>
    </row>
    <row r="11" spans="1:23" x14ac:dyDescent="0.2">
      <c r="A11">
        <v>26391500</v>
      </c>
      <c r="B11">
        <f>+B10</f>
        <v>0</v>
      </c>
      <c r="C11">
        <v>50</v>
      </c>
      <c r="D11" s="65" t="s">
        <v>85</v>
      </c>
      <c r="E11" s="60">
        <f>+'Post-Baccalaureate Certificate'!C20</f>
        <v>0</v>
      </c>
      <c r="F11" s="60">
        <f>+'Post-Baccalaureate Certificate'!D20</f>
        <v>0</v>
      </c>
      <c r="G11" s="60">
        <f>+'Post-Baccalaureate Certificate'!E20</f>
        <v>0</v>
      </c>
      <c r="H11" s="60">
        <f>+'Post-Baccalaureate Certificate'!F20</f>
        <v>0</v>
      </c>
      <c r="I11" s="60">
        <f>+'Post-Baccalaureate Certificate'!G20</f>
        <v>0</v>
      </c>
      <c r="J11" s="60">
        <f>+'Post-Baccalaureate Certificate'!H20</f>
        <v>0</v>
      </c>
      <c r="K11" s="60">
        <f>+'Post-Baccalaureate Certificate'!I20</f>
        <v>0</v>
      </c>
      <c r="L11" s="60">
        <f>+'Post-Baccalaureate Certificate'!J20</f>
        <v>0</v>
      </c>
      <c r="M11" s="60">
        <f>+'Post-Baccalaureate Certificate'!K20</f>
        <v>0</v>
      </c>
      <c r="N11" s="60">
        <f>+'Post-Baccalaureate Certificate'!L20</f>
        <v>0</v>
      </c>
      <c r="O11" s="60">
        <f>+'Post-Baccalaureate Certificate'!M20</f>
        <v>0</v>
      </c>
      <c r="P11" s="60">
        <f>+'Post-Baccalaureate Certificate'!N20</f>
        <v>0</v>
      </c>
      <c r="Q11" s="60">
        <f>+'Post-Baccalaureate Certificate'!O20</f>
        <v>0</v>
      </c>
      <c r="R11" s="60">
        <f>+'Post-Baccalaureate Certificate'!P20</f>
        <v>0</v>
      </c>
      <c r="S11" s="60">
        <f>+'Post-Baccalaureate Certificate'!Q20</f>
        <v>0</v>
      </c>
      <c r="T11" s="60">
        <f>+'Post-Baccalaureate Certificate'!R20</f>
        <v>0</v>
      </c>
      <c r="U11" s="60">
        <f>+'Post-Baccalaureate Certificate'!S20</f>
        <v>0</v>
      </c>
      <c r="V11" s="60">
        <f>+'Post-Baccalaureate Certificate'!T20</f>
        <v>0</v>
      </c>
      <c r="W11" s="60">
        <f>+'Post-Baccalaureate Certificate'!U20</f>
        <v>0</v>
      </c>
    </row>
    <row r="12" spans="1:23" x14ac:dyDescent="0.2">
      <c r="A12">
        <v>26391500</v>
      </c>
      <c r="B12">
        <f>+B11</f>
        <v>0</v>
      </c>
      <c r="C12">
        <v>50</v>
      </c>
      <c r="D12" s="65" t="s">
        <v>86</v>
      </c>
      <c r="E12" s="60">
        <f>+'Post-Baccalaureate Certificate'!C21</f>
        <v>0</v>
      </c>
      <c r="F12" s="60">
        <f>+'Post-Baccalaureate Certificate'!D21</f>
        <v>0</v>
      </c>
      <c r="G12" s="60">
        <f>+'Post-Baccalaureate Certificate'!E21</f>
        <v>0</v>
      </c>
      <c r="H12" s="60">
        <f>+'Post-Baccalaureate Certificate'!F21</f>
        <v>0</v>
      </c>
      <c r="I12" s="60">
        <f>+'Post-Baccalaureate Certificate'!G21</f>
        <v>0</v>
      </c>
      <c r="J12" s="60">
        <f>+'Post-Baccalaureate Certificate'!H21</f>
        <v>0</v>
      </c>
      <c r="K12" s="60">
        <f>+'Post-Baccalaureate Certificate'!I21</f>
        <v>0</v>
      </c>
      <c r="L12" s="60">
        <f>+'Post-Baccalaureate Certificate'!J21</f>
        <v>0</v>
      </c>
      <c r="M12" s="60">
        <f>+'Post-Baccalaureate Certificate'!K21</f>
        <v>0</v>
      </c>
      <c r="N12" s="60">
        <f>+'Post-Baccalaureate Certificate'!L21</f>
        <v>0</v>
      </c>
      <c r="O12" s="60">
        <f>+'Post-Baccalaureate Certificate'!M21</f>
        <v>0</v>
      </c>
      <c r="P12" s="60">
        <f>+'Post-Baccalaureate Certificate'!N21</f>
        <v>0</v>
      </c>
      <c r="Q12" s="60">
        <f>+'Post-Baccalaureate Certificate'!O21</f>
        <v>0</v>
      </c>
      <c r="R12" s="60">
        <f>+'Post-Baccalaureate Certificate'!P21</f>
        <v>0</v>
      </c>
      <c r="S12" s="60">
        <f>+'Post-Baccalaureate Certificate'!Q21</f>
        <v>0</v>
      </c>
      <c r="T12" s="60">
        <f>+'Post-Baccalaureate Certificate'!R21</f>
        <v>0</v>
      </c>
      <c r="U12" s="60">
        <f>+'Post-Baccalaureate Certificate'!S21</f>
        <v>0</v>
      </c>
      <c r="V12" s="60">
        <f>+'Post-Baccalaureate Certificate'!T21</f>
        <v>0</v>
      </c>
      <c r="W12" s="60">
        <f>+'Post-Baccalaureate Certificate'!U21</f>
        <v>0</v>
      </c>
    </row>
    <row r="13" spans="1:23" x14ac:dyDescent="0.2">
      <c r="A13">
        <v>26391500</v>
      </c>
      <c r="B13">
        <f>+B12</f>
        <v>0</v>
      </c>
      <c r="C13">
        <v>60</v>
      </c>
      <c r="D13" t="s">
        <v>64</v>
      </c>
      <c r="E13" s="60">
        <f>+'Master''s Degree'!C14</f>
        <v>0</v>
      </c>
      <c r="F13" s="60">
        <f>+'Master''s Degree'!D14</f>
        <v>0</v>
      </c>
      <c r="G13" s="60">
        <f>+'Master''s Degree'!E14</f>
        <v>0</v>
      </c>
      <c r="H13" s="60">
        <f>+'Master''s Degree'!F14</f>
        <v>0</v>
      </c>
      <c r="I13" s="60">
        <f>+'Master''s Degree'!G14</f>
        <v>0</v>
      </c>
      <c r="J13" s="60">
        <f>+'Master''s Degree'!H14</f>
        <v>0</v>
      </c>
      <c r="K13" s="60">
        <f>+'Master''s Degree'!I14</f>
        <v>0</v>
      </c>
      <c r="L13" s="60">
        <f>+'Master''s Degree'!J14</f>
        <v>0</v>
      </c>
      <c r="M13" s="60">
        <f>+'Master''s Degree'!K14</f>
        <v>0</v>
      </c>
      <c r="N13" s="60">
        <f>+'Master''s Degree'!L14</f>
        <v>0</v>
      </c>
      <c r="O13" s="60">
        <f>+'Master''s Degree'!M14</f>
        <v>0</v>
      </c>
      <c r="P13" s="60">
        <f>+'Master''s Degree'!N14</f>
        <v>0</v>
      </c>
      <c r="Q13" s="60">
        <f>+'Master''s Degree'!O14</f>
        <v>0</v>
      </c>
      <c r="R13" s="60">
        <f>+'Master''s Degree'!P14</f>
        <v>0</v>
      </c>
      <c r="S13" s="60">
        <f>+'Master''s Degree'!Q14</f>
        <v>0</v>
      </c>
      <c r="T13" s="60">
        <f>+'Master''s Degree'!R14</f>
        <v>0</v>
      </c>
      <c r="U13" s="60">
        <f>+'Master''s Degree'!S14</f>
        <v>0</v>
      </c>
      <c r="V13" s="60">
        <f>+'Master''s Degree'!T14</f>
        <v>0</v>
      </c>
      <c r="W13" s="60">
        <f>+'Master''s Degree'!U14</f>
        <v>0</v>
      </c>
    </row>
    <row r="14" spans="1:23" x14ac:dyDescent="0.2">
      <c r="A14">
        <v>26391500</v>
      </c>
      <c r="B14">
        <f>+B13</f>
        <v>0</v>
      </c>
      <c r="C14">
        <v>60</v>
      </c>
      <c r="D14" t="s">
        <v>65</v>
      </c>
      <c r="E14" s="60">
        <f>+'Master''s Degree'!C16</f>
        <v>0</v>
      </c>
      <c r="F14" s="60">
        <f>+'Master''s Degree'!D16</f>
        <v>0</v>
      </c>
      <c r="G14" s="60">
        <f>+'Master''s Degree'!E16</f>
        <v>0</v>
      </c>
      <c r="H14" s="60">
        <f>+'Master''s Degree'!F16</f>
        <v>0</v>
      </c>
      <c r="I14" s="60">
        <f>+'Master''s Degree'!G16</f>
        <v>0</v>
      </c>
      <c r="J14" s="60">
        <f>+'Master''s Degree'!H16</f>
        <v>0</v>
      </c>
      <c r="K14" s="60">
        <f>+'Master''s Degree'!I16</f>
        <v>0</v>
      </c>
      <c r="L14" s="60">
        <f>+'Master''s Degree'!J16</f>
        <v>0</v>
      </c>
      <c r="M14" s="60">
        <f>+'Master''s Degree'!K16</f>
        <v>0</v>
      </c>
      <c r="N14" s="60">
        <f>+'Master''s Degree'!L16</f>
        <v>0</v>
      </c>
      <c r="O14" s="60">
        <f>+'Master''s Degree'!M16</f>
        <v>0</v>
      </c>
      <c r="P14" s="60">
        <f>+'Master''s Degree'!N16</f>
        <v>0</v>
      </c>
      <c r="Q14" s="60">
        <f>+'Master''s Degree'!O16</f>
        <v>0</v>
      </c>
      <c r="R14" s="60">
        <f>+'Master''s Degree'!P16</f>
        <v>0</v>
      </c>
      <c r="S14" s="60">
        <f>+'Master''s Degree'!Q16</f>
        <v>0</v>
      </c>
      <c r="T14" s="60">
        <f>+'Master''s Degree'!R16</f>
        <v>0</v>
      </c>
      <c r="U14" s="60">
        <f>+'Master''s Degree'!S16</f>
        <v>0</v>
      </c>
      <c r="V14" s="60">
        <f>+'Master''s Degree'!T16</f>
        <v>0</v>
      </c>
      <c r="W14" s="60">
        <f>+'Master''s Degree'!U16</f>
        <v>0</v>
      </c>
    </row>
    <row r="15" spans="1:23" x14ac:dyDescent="0.2">
      <c r="A15">
        <v>26391500</v>
      </c>
      <c r="B15">
        <f>+B14</f>
        <v>0</v>
      </c>
      <c r="C15">
        <v>60</v>
      </c>
      <c r="D15" t="s">
        <v>63</v>
      </c>
      <c r="E15" s="60">
        <f>+'Master''s Degree'!C17</f>
        <v>0</v>
      </c>
      <c r="F15" s="60">
        <f>+'Master''s Degree'!D17</f>
        <v>0</v>
      </c>
      <c r="G15" s="60">
        <f>+'Master''s Degree'!E17</f>
        <v>0</v>
      </c>
      <c r="H15" s="60">
        <f>+'Master''s Degree'!F17</f>
        <v>0</v>
      </c>
      <c r="I15" s="60">
        <f>+'Master''s Degree'!G17</f>
        <v>0</v>
      </c>
      <c r="J15" s="60">
        <f>+'Master''s Degree'!H17</f>
        <v>0</v>
      </c>
      <c r="K15" s="60">
        <f>+'Master''s Degree'!I17</f>
        <v>0</v>
      </c>
      <c r="L15" s="60">
        <f>+'Master''s Degree'!J17</f>
        <v>0</v>
      </c>
      <c r="M15" s="60">
        <f>+'Master''s Degree'!K17</f>
        <v>0</v>
      </c>
      <c r="N15" s="60">
        <f>+'Master''s Degree'!L17</f>
        <v>0</v>
      </c>
      <c r="O15" s="60">
        <f>+'Master''s Degree'!M17</f>
        <v>0</v>
      </c>
      <c r="P15" s="60">
        <f>+'Master''s Degree'!N17</f>
        <v>0</v>
      </c>
      <c r="Q15" s="60">
        <f>+'Master''s Degree'!O17</f>
        <v>0</v>
      </c>
      <c r="R15" s="60">
        <f>+'Master''s Degree'!P17</f>
        <v>0</v>
      </c>
      <c r="S15" s="60">
        <f>+'Master''s Degree'!Q17</f>
        <v>0</v>
      </c>
      <c r="T15" s="60">
        <f>+'Master''s Degree'!R17</f>
        <v>0</v>
      </c>
      <c r="U15" s="60">
        <f>+'Master''s Degree'!S17</f>
        <v>0</v>
      </c>
      <c r="V15" s="60">
        <f>+'Master''s Degree'!T17</f>
        <v>0</v>
      </c>
      <c r="W15" s="60">
        <f>+'Master''s Degree'!U17</f>
        <v>0</v>
      </c>
    </row>
  </sheetData>
  <sheetProtection password="CE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Upper Division Certificate</vt:lpstr>
      <vt:lpstr> Bachelor's Degree</vt:lpstr>
      <vt:lpstr>Post-Baccalaureate Certificate</vt:lpstr>
      <vt:lpstr>Master's Degree</vt:lpstr>
      <vt:lpstr>ITONLY</vt:lpstr>
      <vt:lpstr>'Master''s Degree'!FULLTIME</vt:lpstr>
      <vt:lpstr>'Post-Baccalaureate Certificate'!FULLTIME</vt:lpstr>
      <vt:lpstr>'Master''s Degree'!PROGINV</vt:lpstr>
      <vt:lpstr>'Post-Baccalaureate Certificate'!PROGINV</vt:lpstr>
      <vt:lpstr>'Master''s Degree'!UGPGM</vt:lpstr>
      <vt:lpstr>'Post-Baccalaureate Certificate'!UGPGM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Riya Rahman</cp:lastModifiedBy>
  <cp:lastPrinted>2014-05-12T18:57:42Z</cp:lastPrinted>
  <dcterms:created xsi:type="dcterms:W3CDTF">2011-06-24T21:03:31Z</dcterms:created>
  <dcterms:modified xsi:type="dcterms:W3CDTF">2022-06-01T16:08:15Z</dcterms:modified>
</cp:coreProperties>
</file>