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ISA\2021 S1\"/>
    </mc:Choice>
  </mc:AlternateContent>
  <bookViews>
    <workbookView xWindow="0" yWindow="0" windowWidth="51195" windowHeight="28800" tabRatio="725"/>
  </bookViews>
  <sheets>
    <sheet name="PBC 0702-11" sheetId="13" r:id="rId1"/>
    <sheet name="PBC 0702-13" sheetId="5" r:id="rId2"/>
    <sheet name="PBC 0702-14" sheetId="7" r:id="rId3"/>
    <sheet name="PBC 0702-15" sheetId="8" r:id="rId4"/>
    <sheet name="PBC 0702-16" sheetId="14" r:id="rId5"/>
    <sheet name="PBC 0799-01" sheetId="17" r:id="rId6"/>
    <sheet name="PBC 0799-02" sheetId="16" r:id="rId7"/>
    <sheet name="M 0702-10" sheetId="9" r:id="rId8"/>
    <sheet name="M 0702-12" sheetId="10" r:id="rId9"/>
    <sheet name="M 9099-01" sheetId="11" r:id="rId10"/>
    <sheet name="GR_TOTAL" sheetId="4" r:id="rId11"/>
    <sheet name="MHEConly" sheetId="12" r:id="rId12"/>
  </sheets>
  <definedNames>
    <definedName name="FULLTIME" localSheetId="10">GR_TOTAL!$C$14:$U$16</definedName>
    <definedName name="FULLTIME" localSheetId="7">'M 0702-10'!$C$14:$U$16</definedName>
    <definedName name="FULLTIME" localSheetId="8">'M 0702-12'!$C$14:$U$16</definedName>
    <definedName name="FULLTIME" localSheetId="9">'M 9099-01'!$C$14:$U$16</definedName>
    <definedName name="FULLTIME" localSheetId="1">'PBC 0702-13'!$C$14:$U$16</definedName>
    <definedName name="FULLTIME" localSheetId="2">'PBC 0702-14'!$C$14:$U$16</definedName>
    <definedName name="FULLTIME" localSheetId="3">'PBC 0702-15'!$C$14:$U$16</definedName>
    <definedName name="FULLTIME">#REF!</definedName>
    <definedName name="GRPGM" localSheetId="7">'M 0702-10'!$A$3:$U$20</definedName>
    <definedName name="GRPGM" localSheetId="8">'M 0702-12'!$A$3:$U$20</definedName>
    <definedName name="GRPGM" localSheetId="9">'M 9099-01'!$A$3:$U$20</definedName>
    <definedName name="GRPGM" localSheetId="1">'PBC 0702-13'!$A$3:$U$20</definedName>
    <definedName name="GRPGM" localSheetId="2">'PBC 0702-14'!$A$3:$U$20</definedName>
    <definedName name="GRPGM" localSheetId="3">'PBC 0702-15'!$A$3:$U$20</definedName>
    <definedName name="GRPGM">GR_TOTAL!$A$4:$U$20</definedName>
    <definedName name="PARTTIME" localSheetId="10">GR_TOTAL!$A$18:$U$20</definedName>
    <definedName name="PARTTIME" localSheetId="7">'M 0702-10'!$A$18:$U$20</definedName>
    <definedName name="PARTTIME" localSheetId="8">'M 0702-12'!$A$18:$U$20</definedName>
    <definedName name="PARTTIME" localSheetId="9">'M 9099-01'!$A$18:$U$20</definedName>
    <definedName name="PARTTIME" localSheetId="1">'PBC 0702-13'!$A$18:$U$20</definedName>
    <definedName name="PARTTIME" localSheetId="2">'PBC 0702-14'!$A$18:$U$20</definedName>
    <definedName name="PARTTIME" localSheetId="3">'PBC 0702-15'!$A$18:$U$20</definedName>
    <definedName name="PARTTIME">#REF!</definedName>
    <definedName name="PROGINV" localSheetId="10">GR_TOTAL!$B$4:$I$7</definedName>
    <definedName name="PROGINV" localSheetId="7">'M 0702-10'!$B$3:$I$6</definedName>
    <definedName name="PROGINV" localSheetId="8">'M 0702-12'!$B$3:$I$6</definedName>
    <definedName name="PROGINV" localSheetId="9">'M 9099-01'!$B$3:$I$6</definedName>
    <definedName name="PROGINV" localSheetId="1">'PBC 0702-13'!$B$3:$I$6</definedName>
    <definedName name="PROGINV" localSheetId="2">'PBC 0702-14'!$B$3:$I$6</definedName>
    <definedName name="PROGINV" localSheetId="3">'PBC 0702-15'!$B$3:$I$6</definedName>
    <definedName name="PROGINV">#REF!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D15" i="4" l="1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C15" i="4"/>
  <c r="D19" i="4" l="1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C19" i="4"/>
  <c r="DL7" i="12" l="1"/>
  <c r="CW6" i="12"/>
  <c r="CY7" i="12"/>
  <c r="DC7" i="12"/>
  <c r="DH7" i="12"/>
  <c r="CV7" i="12"/>
  <c r="CD6" i="12"/>
  <c r="CE6" i="12"/>
  <c r="CF6" i="12"/>
  <c r="CG6" i="12"/>
  <c r="CH6" i="12"/>
  <c r="CI6" i="12"/>
  <c r="CJ6" i="12"/>
  <c r="CK6" i="12"/>
  <c r="CL6" i="12"/>
  <c r="CM6" i="12"/>
  <c r="CN6" i="12"/>
  <c r="CO6" i="12"/>
  <c r="CP6" i="12"/>
  <c r="CQ6" i="12"/>
  <c r="CR6" i="12"/>
  <c r="CS6" i="12"/>
  <c r="CT6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D8" i="12"/>
  <c r="CE8" i="12"/>
  <c r="CF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C8" i="12"/>
  <c r="CC7" i="12"/>
  <c r="CC6" i="12"/>
  <c r="BZ6" i="12"/>
  <c r="CA6" i="12"/>
  <c r="BZ7" i="12"/>
  <c r="CA7" i="12"/>
  <c r="BZ8" i="12"/>
  <c r="CA8" i="12"/>
  <c r="CB8" i="12"/>
  <c r="BK6" i="12"/>
  <c r="BL6" i="12"/>
  <c r="BM6" i="12"/>
  <c r="BN6" i="12"/>
  <c r="BO6" i="12"/>
  <c r="BP6" i="12"/>
  <c r="BQ6" i="12"/>
  <c r="BR6" i="12"/>
  <c r="BS6" i="12"/>
  <c r="BT6" i="12"/>
  <c r="BU6" i="12"/>
  <c r="BV6" i="12"/>
  <c r="BW6" i="12"/>
  <c r="BX6" i="12"/>
  <c r="BY6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K8" i="12"/>
  <c r="BL8" i="12"/>
  <c r="BM8" i="12"/>
  <c r="BN8" i="12"/>
  <c r="BO8" i="12"/>
  <c r="BP8" i="12"/>
  <c r="BQ8" i="12"/>
  <c r="BR8" i="12"/>
  <c r="BS8" i="12"/>
  <c r="BT8" i="12"/>
  <c r="BU8" i="12"/>
  <c r="BV8" i="12"/>
  <c r="BW8" i="12"/>
  <c r="BX8" i="12"/>
  <c r="BY8" i="12"/>
  <c r="BJ8" i="12"/>
  <c r="BJ7" i="12"/>
  <c r="BJ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X8" i="12"/>
  <c r="X7" i="12"/>
  <c r="X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E8" i="12"/>
  <c r="E6" i="12"/>
  <c r="CX2" i="12"/>
  <c r="DB2" i="12"/>
  <c r="DF2" i="12"/>
  <c r="CD2" i="12"/>
  <c r="CE2" i="12"/>
  <c r="CF2" i="12"/>
  <c r="CG2" i="12"/>
  <c r="CH2" i="12"/>
  <c r="CI2" i="12"/>
  <c r="CJ2" i="12"/>
  <c r="CK2" i="12"/>
  <c r="CL2" i="12"/>
  <c r="CM2" i="12"/>
  <c r="CN2" i="12"/>
  <c r="CO2" i="12"/>
  <c r="CP2" i="12"/>
  <c r="CQ2" i="12"/>
  <c r="CR2" i="12"/>
  <c r="CS2" i="12"/>
  <c r="CT2" i="12"/>
  <c r="CC2" i="12"/>
  <c r="BZ2" i="12"/>
  <c r="CA2" i="12"/>
  <c r="BK2" i="12"/>
  <c r="BL2" i="12"/>
  <c r="BM2" i="12"/>
  <c r="BN2" i="12"/>
  <c r="BO2" i="12"/>
  <c r="BP2" i="12"/>
  <c r="BQ2" i="12"/>
  <c r="BR2" i="12"/>
  <c r="BS2" i="12"/>
  <c r="BT2" i="12"/>
  <c r="BU2" i="12"/>
  <c r="BV2" i="12"/>
  <c r="BW2" i="12"/>
  <c r="BX2" i="12"/>
  <c r="BY2" i="12"/>
  <c r="BJ2" i="12"/>
  <c r="AK2" i="12"/>
  <c r="AL2" i="12"/>
  <c r="AM2" i="12"/>
  <c r="AN2" i="12"/>
  <c r="AO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X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E2" i="12"/>
  <c r="B2" i="12"/>
  <c r="B3" i="12" s="1"/>
  <c r="B4" i="12" s="1"/>
  <c r="B5" i="12" s="1"/>
  <c r="B6" i="12" s="1"/>
  <c r="B7" i="12" s="1"/>
  <c r="B8" i="12" s="1"/>
  <c r="B9" i="12" s="1"/>
  <c r="B10" i="12" s="1"/>
  <c r="B11" i="12" s="1"/>
  <c r="B12" i="12" s="1"/>
  <c r="T20" i="16"/>
  <c r="DM8" i="12" s="1"/>
  <c r="S20" i="16"/>
  <c r="DL8" i="12" s="1"/>
  <c r="R20" i="16"/>
  <c r="DK8" i="12" s="1"/>
  <c r="Q20" i="16"/>
  <c r="DJ8" i="12" s="1"/>
  <c r="P20" i="16"/>
  <c r="DI8" i="12" s="1"/>
  <c r="O20" i="16"/>
  <c r="DH8" i="12" s="1"/>
  <c r="N20" i="16"/>
  <c r="DG8" i="12" s="1"/>
  <c r="M20" i="16"/>
  <c r="DF8" i="12" s="1"/>
  <c r="L20" i="16"/>
  <c r="DE8" i="12" s="1"/>
  <c r="K20" i="16"/>
  <c r="DD8" i="12" s="1"/>
  <c r="J20" i="16"/>
  <c r="DC8" i="12" s="1"/>
  <c r="I20" i="16"/>
  <c r="DB8" i="12" s="1"/>
  <c r="H20" i="16"/>
  <c r="DA8" i="12" s="1"/>
  <c r="G20" i="16"/>
  <c r="CZ8" i="12" s="1"/>
  <c r="F20" i="16"/>
  <c r="CY8" i="12" s="1"/>
  <c r="E20" i="16"/>
  <c r="CX8" i="12" s="1"/>
  <c r="D20" i="16"/>
  <c r="CW8" i="12" s="1"/>
  <c r="C20" i="16"/>
  <c r="U19" i="16"/>
  <c r="CU8" i="12" s="1"/>
  <c r="U18" i="16"/>
  <c r="T16" i="16"/>
  <c r="BH8" i="12" s="1"/>
  <c r="S16" i="16"/>
  <c r="BG8" i="12" s="1"/>
  <c r="R16" i="16"/>
  <c r="BF8" i="12" s="1"/>
  <c r="Q16" i="16"/>
  <c r="BE8" i="12" s="1"/>
  <c r="P16" i="16"/>
  <c r="BD8" i="12" s="1"/>
  <c r="O16" i="16"/>
  <c r="BC8" i="12" s="1"/>
  <c r="N16" i="16"/>
  <c r="BB8" i="12" s="1"/>
  <c r="M16" i="16"/>
  <c r="BA8" i="12" s="1"/>
  <c r="L16" i="16"/>
  <c r="AZ8" i="12" s="1"/>
  <c r="K16" i="16"/>
  <c r="AY8" i="12" s="1"/>
  <c r="J16" i="16"/>
  <c r="AX8" i="12" s="1"/>
  <c r="I16" i="16"/>
  <c r="AW8" i="12" s="1"/>
  <c r="H16" i="16"/>
  <c r="AV8" i="12" s="1"/>
  <c r="G16" i="16"/>
  <c r="AU8" i="12" s="1"/>
  <c r="F16" i="16"/>
  <c r="AT8" i="12" s="1"/>
  <c r="E16" i="16"/>
  <c r="AS8" i="12" s="1"/>
  <c r="D16" i="16"/>
  <c r="AR8" i="12" s="1"/>
  <c r="C16" i="16"/>
  <c r="AQ8" i="12" s="1"/>
  <c r="U15" i="16"/>
  <c r="AP8" i="12" s="1"/>
  <c r="U14" i="16"/>
  <c r="P7" i="16"/>
  <c r="B7" i="16"/>
  <c r="P6" i="16"/>
  <c r="S5" i="16"/>
  <c r="P5" i="16"/>
  <c r="P4" i="16"/>
  <c r="T20" i="17"/>
  <c r="DM7" i="12" s="1"/>
  <c r="S20" i="17"/>
  <c r="R20" i="17"/>
  <c r="DK7" i="12" s="1"/>
  <c r="Q20" i="17"/>
  <c r="DJ7" i="12" s="1"/>
  <c r="P20" i="17"/>
  <c r="DI7" i="12" s="1"/>
  <c r="O20" i="17"/>
  <c r="N20" i="17"/>
  <c r="DG7" i="12" s="1"/>
  <c r="M20" i="17"/>
  <c r="DF7" i="12" s="1"/>
  <c r="L20" i="17"/>
  <c r="DE7" i="12" s="1"/>
  <c r="K20" i="17"/>
  <c r="DD7" i="12" s="1"/>
  <c r="J20" i="17"/>
  <c r="I20" i="17"/>
  <c r="DB7" i="12" s="1"/>
  <c r="H20" i="17"/>
  <c r="DA7" i="12" s="1"/>
  <c r="G20" i="17"/>
  <c r="CZ7" i="12" s="1"/>
  <c r="F20" i="17"/>
  <c r="E20" i="17"/>
  <c r="CX7" i="12" s="1"/>
  <c r="D20" i="17"/>
  <c r="CW7" i="12" s="1"/>
  <c r="C20" i="17"/>
  <c r="U19" i="17"/>
  <c r="CU7" i="12" s="1"/>
  <c r="U18" i="17"/>
  <c r="CB7" i="12" s="1"/>
  <c r="T16" i="17"/>
  <c r="BH7" i="12" s="1"/>
  <c r="S16" i="17"/>
  <c r="BG7" i="12" s="1"/>
  <c r="R16" i="17"/>
  <c r="T7" i="12" s="1"/>
  <c r="Q16" i="17"/>
  <c r="S7" i="12" s="1"/>
  <c r="P16" i="17"/>
  <c r="BD7" i="12" s="1"/>
  <c r="O16" i="17"/>
  <c r="BC7" i="12" s="1"/>
  <c r="N16" i="17"/>
  <c r="P7" i="12" s="1"/>
  <c r="M16" i="17"/>
  <c r="O7" i="12" s="1"/>
  <c r="L16" i="17"/>
  <c r="AZ7" i="12" s="1"/>
  <c r="K16" i="17"/>
  <c r="AY7" i="12" s="1"/>
  <c r="J16" i="17"/>
  <c r="L7" i="12" s="1"/>
  <c r="I16" i="17"/>
  <c r="K7" i="12" s="1"/>
  <c r="H16" i="17"/>
  <c r="AV7" i="12" s="1"/>
  <c r="G16" i="17"/>
  <c r="AU7" i="12" s="1"/>
  <c r="F16" i="17"/>
  <c r="H7" i="12" s="1"/>
  <c r="E16" i="17"/>
  <c r="G7" i="12" s="1"/>
  <c r="D16" i="17"/>
  <c r="AR7" i="12" s="1"/>
  <c r="C16" i="17"/>
  <c r="AQ7" i="12" s="1"/>
  <c r="U15" i="17"/>
  <c r="AP7" i="12" s="1"/>
  <c r="U14" i="17"/>
  <c r="P7" i="17"/>
  <c r="B7" i="17"/>
  <c r="P6" i="17"/>
  <c r="S5" i="17"/>
  <c r="P5" i="17"/>
  <c r="P4" i="17"/>
  <c r="T20" i="14"/>
  <c r="DM6" i="12" s="1"/>
  <c r="S20" i="14"/>
  <c r="DL6" i="12" s="1"/>
  <c r="R20" i="14"/>
  <c r="DK6" i="12" s="1"/>
  <c r="Q20" i="14"/>
  <c r="DJ6" i="12" s="1"/>
  <c r="P20" i="14"/>
  <c r="DI6" i="12" s="1"/>
  <c r="O20" i="14"/>
  <c r="DH6" i="12" s="1"/>
  <c r="N20" i="14"/>
  <c r="DG6" i="12" s="1"/>
  <c r="M20" i="14"/>
  <c r="DF6" i="12" s="1"/>
  <c r="L20" i="14"/>
  <c r="DE6" i="12" s="1"/>
  <c r="K20" i="14"/>
  <c r="DD6" i="12" s="1"/>
  <c r="J20" i="14"/>
  <c r="DC6" i="12" s="1"/>
  <c r="I20" i="14"/>
  <c r="DB6" i="12" s="1"/>
  <c r="H20" i="14"/>
  <c r="DA6" i="12" s="1"/>
  <c r="G20" i="14"/>
  <c r="CZ6" i="12" s="1"/>
  <c r="F20" i="14"/>
  <c r="CY6" i="12" s="1"/>
  <c r="E20" i="14"/>
  <c r="CX6" i="12" s="1"/>
  <c r="D20" i="14"/>
  <c r="C20" i="14"/>
  <c r="CV6" i="12" s="1"/>
  <c r="U19" i="14"/>
  <c r="CU6" i="12" s="1"/>
  <c r="U18" i="14"/>
  <c r="CB6" i="12" s="1"/>
  <c r="T16" i="14"/>
  <c r="BH6" i="12" s="1"/>
  <c r="S16" i="14"/>
  <c r="BG6" i="12" s="1"/>
  <c r="R16" i="14"/>
  <c r="BF6" i="12" s="1"/>
  <c r="Q16" i="14"/>
  <c r="BE6" i="12" s="1"/>
  <c r="P16" i="14"/>
  <c r="BD6" i="12" s="1"/>
  <c r="O16" i="14"/>
  <c r="BC6" i="12" s="1"/>
  <c r="N16" i="14"/>
  <c r="BB6" i="12" s="1"/>
  <c r="M16" i="14"/>
  <c r="BA6" i="12" s="1"/>
  <c r="L16" i="14"/>
  <c r="AZ6" i="12" s="1"/>
  <c r="K16" i="14"/>
  <c r="AY6" i="12" s="1"/>
  <c r="J16" i="14"/>
  <c r="AX6" i="12" s="1"/>
  <c r="I16" i="14"/>
  <c r="AW6" i="12" s="1"/>
  <c r="H16" i="14"/>
  <c r="AV6" i="12" s="1"/>
  <c r="G16" i="14"/>
  <c r="AU6" i="12" s="1"/>
  <c r="F16" i="14"/>
  <c r="AT6" i="12" s="1"/>
  <c r="E16" i="14"/>
  <c r="AS6" i="12" s="1"/>
  <c r="D16" i="14"/>
  <c r="AR6" i="12" s="1"/>
  <c r="C16" i="14"/>
  <c r="AQ6" i="12" s="1"/>
  <c r="U15" i="14"/>
  <c r="AP6" i="12" s="1"/>
  <c r="U14" i="14"/>
  <c r="P7" i="14"/>
  <c r="B7" i="14"/>
  <c r="P6" i="14"/>
  <c r="S5" i="14"/>
  <c r="P5" i="14"/>
  <c r="P4" i="14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U19" i="13"/>
  <c r="CU2" i="12" s="1"/>
  <c r="U18" i="13"/>
  <c r="CB2" i="12" s="1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U15" i="13"/>
  <c r="AP2" i="12" s="1"/>
  <c r="U14" i="13"/>
  <c r="W2" i="12" s="1"/>
  <c r="AV2" i="12" l="1"/>
  <c r="DE2" i="12"/>
  <c r="DL2" i="12"/>
  <c r="AX2" i="12"/>
  <c r="DG2" i="12"/>
  <c r="AY2" i="12"/>
  <c r="BE2" i="12"/>
  <c r="DH2" i="12"/>
  <c r="BH2" i="12"/>
  <c r="DK2" i="12"/>
  <c r="AQ2" i="12"/>
  <c r="AW2" i="12"/>
  <c r="BC2" i="12"/>
  <c r="CZ2" i="12"/>
  <c r="DM2" i="12"/>
  <c r="AS2" i="12"/>
  <c r="AT2" i="12"/>
  <c r="AZ2" i="12"/>
  <c r="BF2" i="12"/>
  <c r="CW2" i="12"/>
  <c r="DC2" i="12"/>
  <c r="DI2" i="12"/>
  <c r="BB2" i="12"/>
  <c r="CY2" i="12"/>
  <c r="AR2" i="12"/>
  <c r="BD2" i="12"/>
  <c r="DA2" i="12"/>
  <c r="AU2" i="12"/>
  <c r="BA2" i="12"/>
  <c r="BG2" i="12"/>
  <c r="DD2" i="12"/>
  <c r="DJ2" i="12"/>
  <c r="BF7" i="12"/>
  <c r="U7" i="12"/>
  <c r="Q7" i="12"/>
  <c r="BB7" i="12"/>
  <c r="M7" i="12"/>
  <c r="AX7" i="12"/>
  <c r="I7" i="12"/>
  <c r="AT7" i="12"/>
  <c r="V7" i="12"/>
  <c r="R7" i="12"/>
  <c r="N7" i="12"/>
  <c r="J7" i="12"/>
  <c r="F7" i="12"/>
  <c r="U16" i="14"/>
  <c r="BI6" i="12" s="1"/>
  <c r="U20" i="16"/>
  <c r="DN8" i="12" s="1"/>
  <c r="W6" i="12"/>
  <c r="BE7" i="12"/>
  <c r="AW7" i="12"/>
  <c r="CV8" i="12"/>
  <c r="U20" i="14"/>
  <c r="DN6" i="12" s="1"/>
  <c r="U16" i="16"/>
  <c r="BI8" i="12" s="1"/>
  <c r="BA7" i="12"/>
  <c r="AS7" i="12"/>
  <c r="U16" i="13"/>
  <c r="BI2" i="12" s="1"/>
  <c r="U20" i="13"/>
  <c r="DN2" i="12" s="1"/>
  <c r="U16" i="17"/>
  <c r="U20" i="17"/>
  <c r="DN7" i="12" s="1"/>
  <c r="CV2" i="12"/>
  <c r="E7" i="12"/>
  <c r="P7" i="4"/>
  <c r="P7" i="11"/>
  <c r="P7" i="10"/>
  <c r="P7" i="9"/>
  <c r="P7" i="8"/>
  <c r="W7" i="12" l="1"/>
  <c r="BI7" i="12"/>
  <c r="B7" i="4"/>
  <c r="B7" i="11"/>
  <c r="P6" i="4"/>
  <c r="S5" i="4"/>
  <c r="P5" i="4"/>
  <c r="P4" i="4"/>
  <c r="P6" i="11"/>
  <c r="S5" i="11"/>
  <c r="P5" i="11"/>
  <c r="P4" i="11"/>
  <c r="P6" i="10"/>
  <c r="S5" i="10"/>
  <c r="P5" i="10"/>
  <c r="P4" i="10"/>
  <c r="B7" i="10"/>
  <c r="P6" i="9"/>
  <c r="S5" i="9"/>
  <c r="P5" i="9"/>
  <c r="P4" i="9"/>
  <c r="B7" i="9"/>
  <c r="P6" i="8"/>
  <c r="S5" i="8"/>
  <c r="P5" i="8"/>
  <c r="P4" i="8"/>
  <c r="P6" i="7"/>
  <c r="S5" i="7"/>
  <c r="P5" i="7"/>
  <c r="P4" i="7"/>
  <c r="CD3" i="12" l="1"/>
  <c r="CE3" i="12"/>
  <c r="CF3" i="12"/>
  <c r="CG3" i="12"/>
  <c r="CH3" i="12"/>
  <c r="CI3" i="12"/>
  <c r="CJ3" i="12"/>
  <c r="CK3" i="12"/>
  <c r="CL3" i="12"/>
  <c r="CM3" i="12"/>
  <c r="CN3" i="12"/>
  <c r="CO3" i="12"/>
  <c r="CP3" i="12"/>
  <c r="CQ3" i="12"/>
  <c r="CR3" i="12"/>
  <c r="CS3" i="12"/>
  <c r="CT3" i="12"/>
  <c r="CD4" i="12"/>
  <c r="CE4" i="12"/>
  <c r="CF4" i="12"/>
  <c r="CG4" i="12"/>
  <c r="CH4" i="12"/>
  <c r="CI4" i="12"/>
  <c r="CJ4" i="12"/>
  <c r="CK4" i="12"/>
  <c r="CL4" i="12"/>
  <c r="CM4" i="12"/>
  <c r="CN4" i="12"/>
  <c r="CO4" i="12"/>
  <c r="CP4" i="12"/>
  <c r="CQ4" i="12"/>
  <c r="CR4" i="12"/>
  <c r="CS4" i="12"/>
  <c r="CT4" i="12"/>
  <c r="CD5" i="12"/>
  <c r="CE5" i="12"/>
  <c r="CF5" i="12"/>
  <c r="CG5" i="12"/>
  <c r="CH5" i="12"/>
  <c r="CI5" i="12"/>
  <c r="CJ5" i="12"/>
  <c r="CK5" i="12"/>
  <c r="CL5" i="12"/>
  <c r="CM5" i="12"/>
  <c r="CN5" i="12"/>
  <c r="CO5" i="12"/>
  <c r="CP5" i="12"/>
  <c r="CQ5" i="12"/>
  <c r="CR5" i="12"/>
  <c r="CS5" i="12"/>
  <c r="CT5" i="12"/>
  <c r="CD9" i="12"/>
  <c r="CE9" i="12"/>
  <c r="CF9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C12" i="12"/>
  <c r="CC11" i="12"/>
  <c r="CC10" i="12"/>
  <c r="CC9" i="12"/>
  <c r="CC5" i="12"/>
  <c r="CC4" i="12"/>
  <c r="CC3" i="12"/>
  <c r="BK3" i="12"/>
  <c r="BL3" i="12"/>
  <c r="BM3" i="12"/>
  <c r="BN3" i="12"/>
  <c r="BO3" i="12"/>
  <c r="BP3" i="12"/>
  <c r="BQ3" i="12"/>
  <c r="BR3" i="12"/>
  <c r="BS3" i="12"/>
  <c r="BT3" i="12"/>
  <c r="BU3" i="12"/>
  <c r="BV3" i="12"/>
  <c r="BW3" i="12"/>
  <c r="BX3" i="12"/>
  <c r="BY3" i="12"/>
  <c r="BZ3" i="12"/>
  <c r="CA3" i="12"/>
  <c r="BK4" i="12"/>
  <c r="BL4" i="12"/>
  <c r="BM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BK5" i="12"/>
  <c r="BL5" i="12"/>
  <c r="BM5" i="12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BK9" i="12"/>
  <c r="BL9" i="12"/>
  <c r="BM9" i="12"/>
  <c r="BN9" i="12"/>
  <c r="BO9" i="12"/>
  <c r="BP9" i="12"/>
  <c r="BQ9" i="12"/>
  <c r="BR9" i="12"/>
  <c r="BS9" i="12"/>
  <c r="BT9" i="12"/>
  <c r="BU9" i="12"/>
  <c r="BV9" i="12"/>
  <c r="BW9" i="12"/>
  <c r="BX9" i="12"/>
  <c r="BY9" i="12"/>
  <c r="BZ9" i="12"/>
  <c r="CA9" i="12"/>
  <c r="BK10" i="12"/>
  <c r="BL10" i="12"/>
  <c r="BM10" i="12"/>
  <c r="BN10" i="12"/>
  <c r="BO10" i="12"/>
  <c r="BP10" i="12"/>
  <c r="BQ10" i="12"/>
  <c r="BR10" i="12"/>
  <c r="BS10" i="12"/>
  <c r="BT10" i="12"/>
  <c r="BU10" i="12"/>
  <c r="BV10" i="12"/>
  <c r="BW10" i="12"/>
  <c r="BX10" i="12"/>
  <c r="BY10" i="12"/>
  <c r="BZ10" i="12"/>
  <c r="CA10" i="12"/>
  <c r="BK11" i="12"/>
  <c r="BL11" i="12"/>
  <c r="BM11" i="12"/>
  <c r="BN11" i="12"/>
  <c r="BO11" i="12"/>
  <c r="BP11" i="12"/>
  <c r="BQ11" i="12"/>
  <c r="BR11" i="12"/>
  <c r="BS11" i="12"/>
  <c r="BT11" i="12"/>
  <c r="BU11" i="12"/>
  <c r="BV11" i="12"/>
  <c r="BW11" i="12"/>
  <c r="BX11" i="12"/>
  <c r="BY11" i="12"/>
  <c r="BZ11" i="12"/>
  <c r="CA11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BJ12" i="12"/>
  <c r="BJ11" i="12"/>
  <c r="BJ10" i="12"/>
  <c r="BJ9" i="12"/>
  <c r="BJ5" i="12"/>
  <c r="BJ4" i="12"/>
  <c r="BJ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AO3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X12" i="12"/>
  <c r="X11" i="12"/>
  <c r="X10" i="12"/>
  <c r="X9" i="12"/>
  <c r="X5" i="12"/>
  <c r="X4" i="12"/>
  <c r="X3" i="12"/>
  <c r="W9" i="12"/>
  <c r="W12" i="12"/>
  <c r="V4" i="12"/>
  <c r="V9" i="12"/>
  <c r="V10" i="12"/>
  <c r="V11" i="12"/>
  <c r="V12" i="12"/>
  <c r="U3" i="12"/>
  <c r="V3" i="12"/>
  <c r="U4" i="12"/>
  <c r="U5" i="12"/>
  <c r="U9" i="12"/>
  <c r="U10" i="12"/>
  <c r="U11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E11" i="12"/>
  <c r="E10" i="12"/>
  <c r="E9" i="12"/>
  <c r="E5" i="12"/>
  <c r="E4" i="12"/>
  <c r="E3" i="12"/>
  <c r="T20" i="11" l="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U19" i="11"/>
  <c r="U18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U15" i="11"/>
  <c r="U14" i="11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U18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5" i="10"/>
  <c r="U14" i="10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U19" i="9"/>
  <c r="U18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U15" i="9"/>
  <c r="U14" i="9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U19" i="8"/>
  <c r="U18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U15" i="8"/>
  <c r="U14" i="8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U19" i="7"/>
  <c r="U18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U15" i="7"/>
  <c r="U14" i="7"/>
  <c r="U14" i="5"/>
  <c r="W3" i="12" s="1"/>
  <c r="U15" i="5"/>
  <c r="C16" i="5"/>
  <c r="D16" i="5"/>
  <c r="E16" i="5"/>
  <c r="F16" i="5"/>
  <c r="G16" i="5"/>
  <c r="H16" i="5"/>
  <c r="I16" i="5"/>
  <c r="I14" i="4" s="1"/>
  <c r="K12" i="12" s="1"/>
  <c r="J16" i="5"/>
  <c r="K16" i="5"/>
  <c r="L16" i="5"/>
  <c r="M16" i="5"/>
  <c r="N16" i="5"/>
  <c r="O16" i="5"/>
  <c r="O14" i="4" s="1"/>
  <c r="Q12" i="12" s="1"/>
  <c r="P16" i="5"/>
  <c r="Q16" i="5"/>
  <c r="R16" i="5"/>
  <c r="S16" i="5"/>
  <c r="T16" i="5"/>
  <c r="U18" i="5"/>
  <c r="U19" i="5"/>
  <c r="C20" i="5"/>
  <c r="D20" i="5"/>
  <c r="E20" i="5"/>
  <c r="F20" i="5"/>
  <c r="G20" i="5"/>
  <c r="G18" i="4" s="1"/>
  <c r="H20" i="5"/>
  <c r="I20" i="5"/>
  <c r="J20" i="5"/>
  <c r="K20" i="5"/>
  <c r="L20" i="5"/>
  <c r="M20" i="5"/>
  <c r="M18" i="4" s="1"/>
  <c r="N20" i="5"/>
  <c r="O20" i="5"/>
  <c r="P20" i="5"/>
  <c r="Q20" i="5"/>
  <c r="R20" i="5"/>
  <c r="S20" i="5"/>
  <c r="S18" i="4" s="1"/>
  <c r="T20" i="5"/>
  <c r="C14" i="4" l="1"/>
  <c r="E12" i="12" s="1"/>
  <c r="U20" i="11"/>
  <c r="Q18" i="4"/>
  <c r="Q20" i="4" s="1"/>
  <c r="K18" i="4"/>
  <c r="E18" i="4"/>
  <c r="S14" i="4"/>
  <c r="U12" i="12" s="1"/>
  <c r="M14" i="4"/>
  <c r="O12" i="12" s="1"/>
  <c r="G14" i="4"/>
  <c r="I12" i="12" s="1"/>
  <c r="O18" i="4"/>
  <c r="O20" i="4" s="1"/>
  <c r="I18" i="4"/>
  <c r="I20" i="4" s="1"/>
  <c r="C18" i="4"/>
  <c r="C20" i="4" s="1"/>
  <c r="Q14" i="4"/>
  <c r="S12" i="12" s="1"/>
  <c r="K14" i="4"/>
  <c r="M12" i="12" s="1"/>
  <c r="E14" i="4"/>
  <c r="G12" i="12" s="1"/>
  <c r="P18" i="4"/>
  <c r="P20" i="4" s="1"/>
  <c r="J18" i="4"/>
  <c r="J20" i="4" s="1"/>
  <c r="T18" i="4"/>
  <c r="T20" i="4" s="1"/>
  <c r="N18" i="4"/>
  <c r="N20" i="4" s="1"/>
  <c r="H18" i="4"/>
  <c r="H20" i="4" s="1"/>
  <c r="P14" i="4"/>
  <c r="R12" i="12" s="1"/>
  <c r="J14" i="4"/>
  <c r="L12" i="12" s="1"/>
  <c r="D14" i="4"/>
  <c r="F12" i="12" s="1"/>
  <c r="R18" i="4"/>
  <c r="R20" i="4" s="1"/>
  <c r="L18" i="4"/>
  <c r="L20" i="4" s="1"/>
  <c r="F18" i="4"/>
  <c r="F20" i="4" s="1"/>
  <c r="T14" i="4"/>
  <c r="T16" i="4" s="1"/>
  <c r="N14" i="4"/>
  <c r="P12" i="12" s="1"/>
  <c r="H14" i="4"/>
  <c r="J12" i="12" s="1"/>
  <c r="U20" i="7"/>
  <c r="D18" i="4"/>
  <c r="D20" i="4" s="1"/>
  <c r="R14" i="4"/>
  <c r="T12" i="12" s="1"/>
  <c r="L14" i="4"/>
  <c r="N12" i="12" s="1"/>
  <c r="F14" i="4"/>
  <c r="H12" i="12" s="1"/>
  <c r="DJ3" i="12"/>
  <c r="DJ5" i="12"/>
  <c r="DJ10" i="12"/>
  <c r="DJ12" i="12"/>
  <c r="DJ9" i="12"/>
  <c r="DJ11" i="12"/>
  <c r="DJ4" i="12"/>
  <c r="DF3" i="12"/>
  <c r="DF5" i="12"/>
  <c r="DF10" i="12"/>
  <c r="DF12" i="12"/>
  <c r="DF4" i="12"/>
  <c r="DF9" i="12"/>
  <c r="DF11" i="12"/>
  <c r="DB3" i="12"/>
  <c r="DB5" i="12"/>
  <c r="DB10" i="12"/>
  <c r="DB12" i="12"/>
  <c r="DB4" i="12"/>
  <c r="DB11" i="12"/>
  <c r="DB9" i="12"/>
  <c r="CX3" i="12"/>
  <c r="CX5" i="12"/>
  <c r="CX10" i="12"/>
  <c r="CX12" i="12"/>
  <c r="CX4" i="12"/>
  <c r="CX9" i="12"/>
  <c r="CX11" i="12"/>
  <c r="CB4" i="12"/>
  <c r="CB9" i="12"/>
  <c r="CB11" i="12"/>
  <c r="W10" i="12"/>
  <c r="CB12" i="12"/>
  <c r="CB10" i="12"/>
  <c r="CB5" i="12"/>
  <c r="CB3" i="12"/>
  <c r="BE3" i="12"/>
  <c r="BE5" i="12"/>
  <c r="BE10" i="12"/>
  <c r="BE12" i="12"/>
  <c r="BE9" i="12"/>
  <c r="BE4" i="12"/>
  <c r="BE11" i="12"/>
  <c r="BA3" i="12"/>
  <c r="BA5" i="12"/>
  <c r="BA10" i="12"/>
  <c r="BA12" i="12"/>
  <c r="BA4" i="12"/>
  <c r="BA11" i="12"/>
  <c r="BA9" i="12"/>
  <c r="AW3" i="12"/>
  <c r="AW5" i="12"/>
  <c r="AW10" i="12"/>
  <c r="AW12" i="12"/>
  <c r="AW9" i="12"/>
  <c r="AW4" i="12"/>
  <c r="AW11" i="12"/>
  <c r="AS3" i="12"/>
  <c r="AS5" i="12"/>
  <c r="AS10" i="12"/>
  <c r="AS12" i="12"/>
  <c r="AS4" i="12"/>
  <c r="AS11" i="12"/>
  <c r="AS9" i="12"/>
  <c r="DM3" i="12"/>
  <c r="DM5" i="12"/>
  <c r="DM10" i="12"/>
  <c r="DM12" i="12"/>
  <c r="DM9" i="12"/>
  <c r="DM4" i="12"/>
  <c r="DM11" i="12"/>
  <c r="DI3" i="12"/>
  <c r="DI5" i="12"/>
  <c r="DI10" i="12"/>
  <c r="DI12" i="12"/>
  <c r="DI4" i="12"/>
  <c r="DI9" i="12"/>
  <c r="DI11" i="12"/>
  <c r="DE3" i="12"/>
  <c r="DE5" i="12"/>
  <c r="DE10" i="12"/>
  <c r="DE12" i="12"/>
  <c r="DE9" i="12"/>
  <c r="DE4" i="12"/>
  <c r="DE11" i="12"/>
  <c r="DA3" i="12"/>
  <c r="DA5" i="12"/>
  <c r="DA10" i="12"/>
  <c r="DA12" i="12"/>
  <c r="DA4" i="12"/>
  <c r="DA9" i="12"/>
  <c r="DA11" i="12"/>
  <c r="CW3" i="12"/>
  <c r="CW5" i="12"/>
  <c r="CW10" i="12"/>
  <c r="CW12" i="12"/>
  <c r="CW9" i="12"/>
  <c r="CW4" i="12"/>
  <c r="CW11" i="12"/>
  <c r="BH4" i="12"/>
  <c r="BH9" i="12"/>
  <c r="BH11" i="12"/>
  <c r="V5" i="12"/>
  <c r="BH3" i="12"/>
  <c r="BH10" i="12"/>
  <c r="BH5" i="12"/>
  <c r="BH12" i="12"/>
  <c r="BD4" i="12"/>
  <c r="BD9" i="12"/>
  <c r="BD11" i="12"/>
  <c r="BD5" i="12"/>
  <c r="BD12" i="12"/>
  <c r="BD3" i="12"/>
  <c r="BD10" i="12"/>
  <c r="AZ4" i="12"/>
  <c r="AZ9" i="12"/>
  <c r="AZ11" i="12"/>
  <c r="AZ3" i="12"/>
  <c r="AZ10" i="12"/>
  <c r="AZ5" i="12"/>
  <c r="AZ12" i="12"/>
  <c r="AV4" i="12"/>
  <c r="AV9" i="12"/>
  <c r="AV11" i="12"/>
  <c r="AV5" i="12"/>
  <c r="AV12" i="12"/>
  <c r="AV3" i="12"/>
  <c r="AV10" i="12"/>
  <c r="AR4" i="12"/>
  <c r="AR9" i="12"/>
  <c r="AR11" i="12"/>
  <c r="AR3" i="12"/>
  <c r="AR10" i="12"/>
  <c r="AR5" i="12"/>
  <c r="AR12" i="12"/>
  <c r="U20" i="10"/>
  <c r="U16" i="11"/>
  <c r="DL4" i="12"/>
  <c r="DL9" i="12"/>
  <c r="DL11" i="12"/>
  <c r="DL5" i="12"/>
  <c r="DL10" i="12"/>
  <c r="DL3" i="12"/>
  <c r="DL12" i="12"/>
  <c r="DH4" i="12"/>
  <c r="DH9" i="12"/>
  <c r="DH11" i="12"/>
  <c r="DH12" i="12"/>
  <c r="DH3" i="12"/>
  <c r="DH5" i="12"/>
  <c r="DH10" i="12"/>
  <c r="DD4" i="12"/>
  <c r="DD9" i="12"/>
  <c r="DD11" i="12"/>
  <c r="DD3" i="12"/>
  <c r="DD10" i="12"/>
  <c r="DD5" i="12"/>
  <c r="DD12" i="12"/>
  <c r="CZ4" i="12"/>
  <c r="CZ9" i="12"/>
  <c r="CZ11" i="12"/>
  <c r="CZ3" i="12"/>
  <c r="CZ5" i="12"/>
  <c r="CZ12" i="12"/>
  <c r="CZ10" i="12"/>
  <c r="CV10" i="12"/>
  <c r="CV3" i="12"/>
  <c r="CV9" i="12"/>
  <c r="CV12" i="12"/>
  <c r="CV11" i="12"/>
  <c r="CV5" i="12"/>
  <c r="CV4" i="12"/>
  <c r="BG4" i="12"/>
  <c r="BG9" i="12"/>
  <c r="BG11" i="12"/>
  <c r="BG5" i="12"/>
  <c r="BG12" i="12"/>
  <c r="BG3" i="12"/>
  <c r="BG10" i="12"/>
  <c r="BC4" i="12"/>
  <c r="BC9" i="12"/>
  <c r="BC11" i="12"/>
  <c r="BC3" i="12"/>
  <c r="BC10" i="12"/>
  <c r="BC5" i="12"/>
  <c r="BC12" i="12"/>
  <c r="AY4" i="12"/>
  <c r="AY9" i="12"/>
  <c r="AY11" i="12"/>
  <c r="AY5" i="12"/>
  <c r="AY12" i="12"/>
  <c r="AY3" i="12"/>
  <c r="AY10" i="12"/>
  <c r="AU4" i="12"/>
  <c r="AU9" i="12"/>
  <c r="AU11" i="12"/>
  <c r="AU3" i="12"/>
  <c r="AU10" i="12"/>
  <c r="AU5" i="12"/>
  <c r="AU12" i="12"/>
  <c r="AQ9" i="12"/>
  <c r="AQ12" i="12"/>
  <c r="AQ5" i="12"/>
  <c r="AQ10" i="12"/>
  <c r="AQ4" i="12"/>
  <c r="AQ3" i="12"/>
  <c r="AQ11" i="12"/>
  <c r="DK4" i="12"/>
  <c r="DK9" i="12"/>
  <c r="DK11" i="12"/>
  <c r="DK3" i="12"/>
  <c r="DK5" i="12"/>
  <c r="DK10" i="12"/>
  <c r="DK12" i="12"/>
  <c r="DG4" i="12"/>
  <c r="DG9" i="12"/>
  <c r="DG11" i="12"/>
  <c r="DG5" i="12"/>
  <c r="DG3" i="12"/>
  <c r="DG12" i="12"/>
  <c r="DG10" i="12"/>
  <c r="DC4" i="12"/>
  <c r="DC9" i="12"/>
  <c r="DC11" i="12"/>
  <c r="DC3" i="12"/>
  <c r="DC5" i="12"/>
  <c r="DC10" i="12"/>
  <c r="DC12" i="12"/>
  <c r="CY4" i="12"/>
  <c r="CY9" i="12"/>
  <c r="CY11" i="12"/>
  <c r="CY5" i="12"/>
  <c r="CY3" i="12"/>
  <c r="CY12" i="12"/>
  <c r="CY10" i="12"/>
  <c r="CU4" i="12"/>
  <c r="CU9" i="12"/>
  <c r="CU11" i="12"/>
  <c r="CU5" i="12"/>
  <c r="CU3" i="12"/>
  <c r="CU12" i="12"/>
  <c r="CU10" i="12"/>
  <c r="W11" i="12"/>
  <c r="BF3" i="12"/>
  <c r="BF5" i="12"/>
  <c r="BF10" i="12"/>
  <c r="BF12" i="12"/>
  <c r="BF4" i="12"/>
  <c r="BF11" i="12"/>
  <c r="BF9" i="12"/>
  <c r="BB3" i="12"/>
  <c r="BB5" i="12"/>
  <c r="BB10" i="12"/>
  <c r="BB12" i="12"/>
  <c r="BB9" i="12"/>
  <c r="BB4" i="12"/>
  <c r="BB11" i="12"/>
  <c r="AX3" i="12"/>
  <c r="AX5" i="12"/>
  <c r="AX10" i="12"/>
  <c r="AX12" i="12"/>
  <c r="AX4" i="12"/>
  <c r="AX11" i="12"/>
  <c r="AX9" i="12"/>
  <c r="AT3" i="12"/>
  <c r="AT5" i="12"/>
  <c r="AT10" i="12"/>
  <c r="AT12" i="12"/>
  <c r="AT9" i="12"/>
  <c r="AT4" i="12"/>
  <c r="AT11" i="12"/>
  <c r="AP3" i="12"/>
  <c r="AP5" i="12"/>
  <c r="AP10" i="12"/>
  <c r="AP12" i="12"/>
  <c r="AP9" i="12"/>
  <c r="W4" i="12"/>
  <c r="AP4" i="12"/>
  <c r="AP11" i="12"/>
  <c r="U20" i="8"/>
  <c r="M20" i="4"/>
  <c r="G20" i="4"/>
  <c r="S20" i="4"/>
  <c r="U20" i="5"/>
  <c r="U20" i="9"/>
  <c r="E20" i="4"/>
  <c r="K20" i="4"/>
  <c r="E16" i="4"/>
  <c r="I16" i="4"/>
  <c r="U16" i="10"/>
  <c r="U16" i="9"/>
  <c r="O16" i="4"/>
  <c r="C16" i="4"/>
  <c r="U16" i="8"/>
  <c r="U16" i="7"/>
  <c r="U16" i="5"/>
  <c r="U15" i="4"/>
  <c r="S16" i="4" l="1"/>
  <c r="M16" i="4"/>
  <c r="G16" i="4"/>
  <c r="P16" i="4"/>
  <c r="K16" i="4"/>
  <c r="Q16" i="4"/>
  <c r="R16" i="4"/>
  <c r="H16" i="4"/>
  <c r="U18" i="4"/>
  <c r="D16" i="4"/>
  <c r="U14" i="4"/>
  <c r="F16" i="4"/>
  <c r="N16" i="4"/>
  <c r="L16" i="4"/>
  <c r="J16" i="4"/>
  <c r="BI3" i="12"/>
  <c r="BI5" i="12"/>
  <c r="BI10" i="12"/>
  <c r="BI12" i="12"/>
  <c r="BI4" i="12"/>
  <c r="BI11" i="12"/>
  <c r="W5" i="12"/>
  <c r="BI9" i="12"/>
  <c r="DN3" i="12"/>
  <c r="DN5" i="12"/>
  <c r="DN10" i="12"/>
  <c r="DN12" i="12"/>
  <c r="DN4" i="12"/>
  <c r="DN9" i="12"/>
  <c r="DN11" i="12"/>
  <c r="U19" i="4"/>
  <c r="U16" i="4" l="1"/>
  <c r="U20" i="4"/>
</calcChain>
</file>

<file path=xl/sharedStrings.xml><?xml version="1.0" encoding="utf-8"?>
<sst xmlns="http://schemas.openxmlformats.org/spreadsheetml/2006/main" count="705" uniqueCount="180">
  <si>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</si>
  <si>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</si>
  <si>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</si>
  <si>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</si>
  <si>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</si>
  <si>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</si>
  <si>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</si>
  <si>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</si>
  <si>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</si>
  <si>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</si>
  <si>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</si>
  <si>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</si>
  <si>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</si>
  <si>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</si>
  <si>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</si>
  <si>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</si>
  <si>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</si>
  <si>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</si>
  <si>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</si>
  <si>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</si>
  <si>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</si>
  <si>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PROGRAM:</t>
  </si>
  <si>
    <t>REPORTING YEAR:</t>
  </si>
  <si>
    <t>FULL-TIME FIRST-TIME GRADUATE STUDENTS</t>
  </si>
  <si>
    <t>TOTAL FULL-TIME GRADUATE STUDENTS (SUM OF LINES 1-2)</t>
  </si>
  <si>
    <t>PART-TIME FIRST-TIME GRADUATE STUDENTS</t>
  </si>
  <si>
    <t>GRADUATE STUDENTS</t>
  </si>
  <si>
    <t>ALL OTHER FULL-TIME GRADUATE STUDENTS</t>
  </si>
  <si>
    <t>ALL OTHER PART-TIME GRAUDUATE STUDENTS</t>
  </si>
  <si>
    <t>TOTAL PART-TIME GRADUATE STUDENTS (SUM OF LINES 4-5)</t>
  </si>
  <si>
    <t>DEGREE LEVEL:</t>
  </si>
  <si>
    <t>Foreign/ Non-resident Aliens</t>
  </si>
  <si>
    <t>ENROLLMENTS BY PROGRAM FALL 2019</t>
  </si>
  <si>
    <t>9099-01</t>
  </si>
  <si>
    <t>0702-12</t>
  </si>
  <si>
    <t>0702-10</t>
  </si>
  <si>
    <t>0702-15</t>
  </si>
  <si>
    <t>0702-13</t>
  </si>
  <si>
    <t>0702-14</t>
  </si>
  <si>
    <t>OPEID</t>
  </si>
  <si>
    <t>RPTYR</t>
  </si>
  <si>
    <t>deglevel</t>
  </si>
  <si>
    <t>program</t>
  </si>
  <si>
    <t>GradFt1tBm</t>
  </si>
  <si>
    <t>GradFt1tbf</t>
  </si>
  <si>
    <t>GradFt1taminm</t>
  </si>
  <si>
    <t>GradFt1taminf</t>
  </si>
  <si>
    <t>GradFt1tasianm</t>
  </si>
  <si>
    <t>GradFt1tasianf</t>
  </si>
  <si>
    <t>GradFt1tnathm</t>
  </si>
  <si>
    <t>GradFt1tnathf</t>
  </si>
  <si>
    <t>GradFt1twm</t>
  </si>
  <si>
    <t>GradFt1ttwf</t>
  </si>
  <si>
    <t>GradFt1t2mm</t>
  </si>
  <si>
    <t>GradFt1t2mf</t>
  </si>
  <si>
    <t>GradFt1thism</t>
  </si>
  <si>
    <t>GradFt1thisf</t>
  </si>
  <si>
    <t>GradFt1ttnonresm</t>
  </si>
  <si>
    <t>GradFt1tnonresf</t>
  </si>
  <si>
    <t>GradFt1tunkm</t>
  </si>
  <si>
    <t>GradFt1tunkf</t>
  </si>
  <si>
    <t>GradFt1ttotal</t>
  </si>
  <si>
    <t>GradFtOtherbm</t>
  </si>
  <si>
    <t>GradFtOtherbf</t>
  </si>
  <si>
    <t>GradFtOtheramim</t>
  </si>
  <si>
    <t>GradFtOtheramif</t>
  </si>
  <si>
    <t>GradFtOtherasianm</t>
  </si>
  <si>
    <t>GradFtOtherasianf</t>
  </si>
  <si>
    <t>GradFtOthernathm</t>
  </si>
  <si>
    <t>GradFtOthernathf</t>
  </si>
  <si>
    <t>GradFtOtherwm</t>
  </si>
  <si>
    <t>GradFtOtherwf</t>
  </si>
  <si>
    <t>GradFtOther2mm</t>
  </si>
  <si>
    <t>GradFtOther2mf</t>
  </si>
  <si>
    <t>GradFtOtherhism</t>
  </si>
  <si>
    <t>GradFtOtherhisf</t>
  </si>
  <si>
    <t>GradFtOthernresm</t>
  </si>
  <si>
    <t>GradFtOthernresf</t>
  </si>
  <si>
    <t>GradFtOtherunkm</t>
  </si>
  <si>
    <t>GradFtOtherunkf</t>
  </si>
  <si>
    <t>GradFtOthertotal</t>
  </si>
  <si>
    <t>GradFtToTbm</t>
  </si>
  <si>
    <t>GradFtToTbf</t>
  </si>
  <si>
    <t>GradFtToTamim</t>
  </si>
  <si>
    <t>GradFtToTamif</t>
  </si>
  <si>
    <t>GradFtToTasianm</t>
  </si>
  <si>
    <t>GradFtToTasianf</t>
  </si>
  <si>
    <t>GradFtToTnathm</t>
  </si>
  <si>
    <t>GradFtToTnathf</t>
  </si>
  <si>
    <t>GradFtToTwm</t>
  </si>
  <si>
    <t>GradFtToTwf</t>
  </si>
  <si>
    <t>GradFtToT2mm</t>
  </si>
  <si>
    <t>GradFtToT2mf</t>
  </si>
  <si>
    <t>GradFtToThism</t>
  </si>
  <si>
    <t>GradFtToThisf</t>
  </si>
  <si>
    <t>GradFtToTnresm</t>
  </si>
  <si>
    <t>GradFtToTnresf</t>
  </si>
  <si>
    <t>GradFtToTunkm</t>
  </si>
  <si>
    <t>GradFtToTunkf</t>
  </si>
  <si>
    <t>GradFtToTtotal</t>
  </si>
  <si>
    <t>GradPt1tbm</t>
  </si>
  <si>
    <t>GradPt1tbf</t>
  </si>
  <si>
    <t>GradPt1tamim</t>
  </si>
  <si>
    <t>GradPt1tamif</t>
  </si>
  <si>
    <t>GradPt1tasianm</t>
  </si>
  <si>
    <t>GradPt1tasianf</t>
  </si>
  <si>
    <t>GradPt1tnatm</t>
  </si>
  <si>
    <t>GradPt1tnatf</t>
  </si>
  <si>
    <t>GradPt1twm</t>
  </si>
  <si>
    <t>GradPt1twf</t>
  </si>
  <si>
    <t>GradPt1t2mm</t>
  </si>
  <si>
    <t>GradPt1t2mf</t>
  </si>
  <si>
    <t>GradPt1thism</t>
  </si>
  <si>
    <t>GradPt1thisf</t>
  </si>
  <si>
    <t>GradPt1tnrm</t>
  </si>
  <si>
    <t>GradPt1tnrf</t>
  </si>
  <si>
    <t>GradPt1tunkm</t>
  </si>
  <si>
    <t>GradPt1tunkf</t>
  </si>
  <si>
    <t>GradPt1tttl</t>
  </si>
  <si>
    <t>GradPtOtherbm</t>
  </si>
  <si>
    <t>GradPtOtherbf</t>
  </si>
  <si>
    <t>GradPtOtheramim</t>
  </si>
  <si>
    <t>GradPtOtheramif</t>
  </si>
  <si>
    <t>GradPtOtherasianm</t>
  </si>
  <si>
    <t>GradPtOtherasianf</t>
  </si>
  <si>
    <t>GradPtOthernatm</t>
  </si>
  <si>
    <t>GradPtOthernatf</t>
  </si>
  <si>
    <t>GradPtOtherswm</t>
  </si>
  <si>
    <t>GradPtOtherwf</t>
  </si>
  <si>
    <t>GradPtOther2mm</t>
  </si>
  <si>
    <t>GradPtOther2mf</t>
  </si>
  <si>
    <t>GradPtOtherhism</t>
  </si>
  <si>
    <t>GradPtOtherhisf</t>
  </si>
  <si>
    <t>GradPtOthernrm</t>
  </si>
  <si>
    <t>GradPtOthernrf</t>
  </si>
  <si>
    <t>GradPtOtherunkm</t>
  </si>
  <si>
    <t>GradPtOtherunkf</t>
  </si>
  <si>
    <t>GradPtOtherttl</t>
  </si>
  <si>
    <t>GradPtToTbw</t>
  </si>
  <si>
    <t>GradPtToTbf</t>
  </si>
  <si>
    <t>GradPtToTamim</t>
  </si>
  <si>
    <t>GradPtToTamif</t>
  </si>
  <si>
    <t>GradPtToTasianm</t>
  </si>
  <si>
    <t>GradPtToTasianf</t>
  </si>
  <si>
    <t>GradPtToTnathm</t>
  </si>
  <si>
    <t>GradPtToTnathf</t>
  </si>
  <si>
    <t>GradPtToTwm</t>
  </si>
  <si>
    <t>GradPtToTwf</t>
  </si>
  <si>
    <t>GradPtToT2rm</t>
  </si>
  <si>
    <t>GradPtToT2rf</t>
  </si>
  <si>
    <t>GradPtToThism</t>
  </si>
  <si>
    <t>GradPtToThisf</t>
  </si>
  <si>
    <t>GradPtToTnrm</t>
  </si>
  <si>
    <t>GradPtToTnrf</t>
  </si>
  <si>
    <t>GradPtToTunkm</t>
  </si>
  <si>
    <t>GradPtToTunkf</t>
  </si>
  <si>
    <t>GradPtToTtotal</t>
  </si>
  <si>
    <t>9999-99</t>
  </si>
  <si>
    <t xml:space="preserve">FALL ENROLLMENTS BY PROGRAM </t>
  </si>
  <si>
    <t>50 Post-Baccalaureate Certificate</t>
  </si>
  <si>
    <t>0702-13 CyberSecurity Engineering Core</t>
  </si>
  <si>
    <t xml:space="preserve"> </t>
  </si>
  <si>
    <t>263915 Sans Technology Institute</t>
  </si>
  <si>
    <t>FALL ENROLLMENTS BY PROGRAM</t>
  </si>
  <si>
    <t>0702-15 Penetration Testing And Ethical Hacking</t>
  </si>
  <si>
    <t>0702-10 Information Security Management</t>
  </si>
  <si>
    <t>60 Master's Degree</t>
  </si>
  <si>
    <t>0702-12 Information Security Engineering</t>
  </si>
  <si>
    <t>9099-01 General Undeclared or Undecided</t>
  </si>
  <si>
    <t>98 INSTITUTION TOTAL</t>
  </si>
  <si>
    <t>9999-99  TOTAL GRADUATE STUDENTS</t>
  </si>
  <si>
    <t>0702-11 Purple Security Operations</t>
  </si>
  <si>
    <t>0702-16 Cyber Defense Operations</t>
  </si>
  <si>
    <t>0799-01 Industrial Control Systems Security</t>
  </si>
  <si>
    <t>0799-02 Security Management</t>
  </si>
  <si>
    <t>0702-11</t>
  </si>
  <si>
    <t>0702-16</t>
  </si>
  <si>
    <t>0799-01</t>
  </si>
  <si>
    <t>0799-02</t>
  </si>
  <si>
    <t>0702-14 Incident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</si>
</sst>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4" fillId="2" borderId="38" xfId="0" applyFont="1" applyFill="1" applyBorder="1" applyAlignment="1" applyProtection="1">
      <alignment horizontal="centerContinuous"/>
    </xf>
    <xf numFmtId="0" fontId="4" fillId="2" borderId="39" xfId="0" applyFont="1" applyFill="1" applyBorder="1" applyAlignment="1" applyProtection="1">
      <alignment horizontal="centerContinuous"/>
    </xf>
    <xf numFmtId="0" fontId="2" fillId="2" borderId="3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1" fontId="0" fillId="0" borderId="0" xfId="0" applyNumberFormat="1"/>
    <xf numFmtId="0" fontId="0" fillId="0" borderId="39" xfId="0" applyBorder="1"/>
    <xf numFmtId="0" fontId="0" fillId="2" borderId="0" xfId="0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0" xfId="0" applyAlignment="1" applyProtection="1">
      <alignment horizontal="center"/>
    </xf>
    <xf numFmtId="14" fontId="0" fillId="0" borderId="39" xfId="0" applyNumberFormat="1" applyBorder="1"/>
    <xf numFmtId="14" fontId="0" fillId="0" borderId="5" xfId="0" applyNumberFormat="1" applyBorder="1"/>
    <xf numFmtId="0" fontId="0" fillId="0" borderId="0" xfId="0" quotePrefix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2" borderId="39" xfId="0" applyFont="1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/>
    <xf numFmtId="0" fontId="4" fillId="2" borderId="40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0" fillId="2" borderId="13" xfId="0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9" xfId="0" applyFont="1" applyFill="1" applyBorder="1" applyProtection="1"/>
    <xf numFmtId="0" fontId="3" fillId="2" borderId="3" xfId="0" applyFont="1" applyFill="1" applyBorder="1" applyProtection="1"/>
    <xf numFmtId="0" fontId="3" fillId="2" borderId="36" xfId="0" applyFont="1" applyFill="1" applyBorder="1" applyAlignment="1" applyProtection="1">
      <alignment horizontal="center" vertical="center"/>
    </xf>
    <xf numFmtId="0" fontId="3" fillId="2" borderId="2" xfId="0" applyFont="1" applyFill="1" applyBorder="1" applyProtection="1"/>
    <xf numFmtId="0" fontId="3" fillId="2" borderId="3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" fontId="4" fillId="3" borderId="49" xfId="0" applyNumberFormat="1" applyFont="1" applyFill="1" applyBorder="1" applyProtection="1"/>
    <xf numFmtId="1" fontId="4" fillId="3" borderId="50" xfId="0" applyNumberFormat="1" applyFont="1" applyFill="1" applyBorder="1" applyProtection="1"/>
    <xf numFmtId="1" fontId="4" fillId="3" borderId="8" xfId="0" applyNumberFormat="1" applyFont="1" applyFill="1" applyBorder="1" applyProtection="1"/>
    <xf numFmtId="1" fontId="4" fillId="3" borderId="51" xfId="0" applyNumberFormat="1" applyFont="1" applyFill="1" applyBorder="1" applyProtection="1"/>
    <xf numFmtId="1" fontId="4" fillId="2" borderId="48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120" zoomScaleNormal="120" workbookViewId="0">
      <selection activeCell="B8" sqref="B8"/>
    </sheetView>
  </sheetViews>
  <sheetFormatPr defaultColWidth="8.85546875" defaultRowHeight="12.75" x14ac:dyDescent="0.2"/>
  <cols>
    <col min="1" max="1" width="31.28515625" customWidth="1"/>
    <col min="2" max="2" width="6.8554687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6"/>
      <c r="Q4" s="87"/>
      <c r="R4" s="87"/>
      <c r="S4" s="87"/>
      <c r="T4" s="87"/>
      <c r="U4" s="5"/>
    </row>
    <row r="5" spans="1:21" ht="15.75" x14ac:dyDescent="0.2">
      <c r="A5" s="62" t="s">
        <v>30</v>
      </c>
      <c r="B5" s="88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89"/>
      <c r="Q5" s="90"/>
      <c r="R5" s="69"/>
      <c r="S5" s="90"/>
      <c r="T5" s="90"/>
      <c r="U5" s="5"/>
    </row>
    <row r="6" spans="1:21" ht="15.75" x14ac:dyDescent="0.2">
      <c r="A6" s="62" t="s">
        <v>21</v>
      </c>
      <c r="B6" s="88" t="s">
        <v>171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89"/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/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8"/>
      <c r="Q7" s="78"/>
      <c r="R7" s="78"/>
      <c r="S7" s="74"/>
      <c r="T7" s="74"/>
      <c r="U7" s="7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>
        <v>0</v>
      </c>
      <c r="D14" s="1">
        <v>0</v>
      </c>
      <c r="E14" s="4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4">
        <v>0</v>
      </c>
      <c r="L14" s="1">
        <v>0</v>
      </c>
      <c r="M14" s="4">
        <v>0</v>
      </c>
      <c r="N14" s="1">
        <v>0</v>
      </c>
      <c r="O14" s="4">
        <v>0</v>
      </c>
      <c r="P14" s="1">
        <v>0</v>
      </c>
      <c r="Q14" s="63">
        <v>0</v>
      </c>
      <c r="R14" s="4">
        <v>0</v>
      </c>
      <c r="S14" s="64">
        <v>0</v>
      </c>
      <c r="T14" s="4">
        <v>0</v>
      </c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>
        <v>0</v>
      </c>
      <c r="D15" s="3">
        <v>0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2">
        <v>0</v>
      </c>
      <c r="L15" s="3">
        <v>0</v>
      </c>
      <c r="M15" s="2">
        <v>0</v>
      </c>
      <c r="N15" s="3">
        <v>0</v>
      </c>
      <c r="O15" s="2">
        <v>0</v>
      </c>
      <c r="P15" s="3">
        <v>0</v>
      </c>
      <c r="Q15" s="65">
        <v>0</v>
      </c>
      <c r="R15" s="2">
        <v>0</v>
      </c>
      <c r="S15" s="66">
        <v>0</v>
      </c>
      <c r="T15" s="2">
        <v>0</v>
      </c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P6:T6"/>
    <mergeCell ref="B7:I7"/>
    <mergeCell ref="C9:P9"/>
    <mergeCell ref="Q9:R12"/>
    <mergeCell ref="S9:T12"/>
    <mergeCell ref="O10:P10"/>
    <mergeCell ref="C11:D12"/>
    <mergeCell ref="E11:F12"/>
    <mergeCell ref="G11:H12"/>
    <mergeCell ref="I11:J12"/>
    <mergeCell ref="K11:L12"/>
    <mergeCell ref="M11:N12"/>
    <mergeCell ref="B6:I6"/>
    <mergeCell ref="A1:U1"/>
    <mergeCell ref="A2:U2"/>
    <mergeCell ref="B4:I4"/>
    <mergeCell ref="P4:T4"/>
    <mergeCell ref="B5:I5"/>
    <mergeCell ref="P5:Q5"/>
    <mergeCell ref="S5:T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0"/>
  <sheetViews>
    <sheetView workbookViewId="0">
      <selection activeCell="J6" sqref="J6"/>
    </sheetView>
  </sheetViews>
  <sheetFormatPr defaultColWidth="8.85546875" defaultRowHeight="12.75" x14ac:dyDescent="0.2"/>
  <cols>
    <col min="1" max="1" width="31.28515625" customWidth="1"/>
    <col min="2" max="2" width="7.710937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166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168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S9:T12"/>
    <mergeCell ref="O10:P10"/>
    <mergeCell ref="C11:D12"/>
    <mergeCell ref="P5:Q5"/>
    <mergeCell ref="E11:F12"/>
    <mergeCell ref="Q9:R12"/>
    <mergeCell ref="G11:H12"/>
    <mergeCell ref="I11:J12"/>
    <mergeCell ref="K11:L12"/>
    <mergeCell ref="M11:N12"/>
    <mergeCell ref="C9:P9"/>
    <mergeCell ref="S5:T5"/>
    <mergeCell ref="B6:I6"/>
    <mergeCell ref="B7:I7"/>
    <mergeCell ref="A1:U1"/>
    <mergeCell ref="A2:U2"/>
    <mergeCell ref="B4:I4"/>
    <mergeCell ref="P4:T4"/>
    <mergeCell ref="P6:T6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0"/>
  <sheetViews>
    <sheetView workbookViewId="0">
      <selection activeCell="B8" sqref="A8:XFD9"/>
    </sheetView>
  </sheetViews>
  <sheetFormatPr defaultColWidth="8.85546875" defaultRowHeight="12.75" x14ac:dyDescent="0.2"/>
  <cols>
    <col min="1" max="1" width="31.28515625" customWidth="1"/>
    <col min="2" max="2" width="7.710937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 t="s">
        <v>161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169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170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18"/>
      <c r="Q10" s="119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67"/>
      <c r="Q11" s="119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68"/>
      <c r="Q12" s="120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55">
        <f>SUM('PBC 0702-11:M 9099-01'!C16)</f>
        <v>0</v>
      </c>
      <c r="D14" s="55">
        <f>SUM('PBC 0702-11:M 9099-01'!D16)</f>
        <v>0</v>
      </c>
      <c r="E14" s="55">
        <f>SUM('PBC 0702-11:M 9099-01'!E16)</f>
        <v>0</v>
      </c>
      <c r="F14" s="55">
        <f>SUM('PBC 0702-11:M 9099-01'!F16)</f>
        <v>0</v>
      </c>
      <c r="G14" s="55">
        <f>SUM('PBC 0702-11:M 9099-01'!G16)</f>
        <v>0</v>
      </c>
      <c r="H14" s="55">
        <f>SUM('PBC 0702-11:M 9099-01'!H16)</f>
        <v>0</v>
      </c>
      <c r="I14" s="55">
        <f>SUM('PBC 0702-11:M 9099-01'!I16)</f>
        <v>0</v>
      </c>
      <c r="J14" s="55">
        <f>SUM('PBC 0702-11:M 9099-01'!J16)</f>
        <v>0</v>
      </c>
      <c r="K14" s="55">
        <f>SUM('PBC 0702-11:M 9099-01'!K16)</f>
        <v>0</v>
      </c>
      <c r="L14" s="55">
        <f>SUM('PBC 0702-11:M 9099-01'!L16)</f>
        <v>0</v>
      </c>
      <c r="M14" s="55">
        <f>SUM('PBC 0702-11:M 9099-01'!M16)</f>
        <v>0</v>
      </c>
      <c r="N14" s="55">
        <f>SUM('PBC 0702-11:M 9099-01'!N16)</f>
        <v>0</v>
      </c>
      <c r="O14" s="55">
        <f>SUM('PBC 0702-11:M 9099-01'!O16)</f>
        <v>0</v>
      </c>
      <c r="P14" s="55">
        <f>SUM('PBC 0702-11:M 9099-01'!P16)</f>
        <v>0</v>
      </c>
      <c r="Q14" s="55">
        <f>SUM('PBC 0702-11:M 9099-01'!Q16)</f>
        <v>0</v>
      </c>
      <c r="R14" s="55">
        <f>SUM('PBC 0702-11:M 9099-01'!R16)</f>
        <v>0</v>
      </c>
      <c r="S14" s="55">
        <f>SUM('PBC 0702-11:M 9099-01'!S16)</f>
        <v>0</v>
      </c>
      <c r="T14" s="55">
        <f>SUM('PBC 0702-11:M 9099-01'!T16)</f>
        <v>0</v>
      </c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55">
        <f>SUM('PBC 0702-11:M 9099-01'!C17)</f>
        <v>0</v>
      </c>
      <c r="D15" s="55">
        <f>SUM('PBC 0702-11:M 9099-01'!D17)</f>
        <v>0</v>
      </c>
      <c r="E15" s="55">
        <f>SUM('PBC 0702-11:M 9099-01'!E17)</f>
        <v>0</v>
      </c>
      <c r="F15" s="55">
        <f>SUM('PBC 0702-11:M 9099-01'!F17)</f>
        <v>0</v>
      </c>
      <c r="G15" s="55">
        <f>SUM('PBC 0702-11:M 9099-01'!G17)</f>
        <v>0</v>
      </c>
      <c r="H15" s="55">
        <f>SUM('PBC 0702-11:M 9099-01'!H17)</f>
        <v>0</v>
      </c>
      <c r="I15" s="55">
        <f>SUM('PBC 0702-11:M 9099-01'!I17)</f>
        <v>0</v>
      </c>
      <c r="J15" s="55">
        <f>SUM('PBC 0702-11:M 9099-01'!J17)</f>
        <v>0</v>
      </c>
      <c r="K15" s="55">
        <f>SUM('PBC 0702-11:M 9099-01'!K17)</f>
        <v>0</v>
      </c>
      <c r="L15" s="55">
        <f>SUM('PBC 0702-11:M 9099-01'!L17)</f>
        <v>0</v>
      </c>
      <c r="M15" s="55">
        <f>SUM('PBC 0702-11:M 9099-01'!M17)</f>
        <v>0</v>
      </c>
      <c r="N15" s="55">
        <f>SUM('PBC 0702-11:M 9099-01'!N17)</f>
        <v>0</v>
      </c>
      <c r="O15" s="55">
        <f>SUM('PBC 0702-11:M 9099-01'!O17)</f>
        <v>0</v>
      </c>
      <c r="P15" s="55">
        <f>SUM('PBC 0702-11:M 9099-01'!P17)</f>
        <v>0</v>
      </c>
      <c r="Q15" s="55">
        <f>SUM('PBC 0702-11:M 9099-01'!Q17)</f>
        <v>0</v>
      </c>
      <c r="R15" s="55">
        <f>SUM('PBC 0702-11:M 9099-01'!R17)</f>
        <v>0</v>
      </c>
      <c r="S15" s="55">
        <f>SUM('PBC 0702-11:M 9099-01'!S17)</f>
        <v>0</v>
      </c>
      <c r="T15" s="55">
        <f>SUM('PBC 0702-11:M 9099-01'!T17)</f>
        <v>0</v>
      </c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55">
        <f>SUM('PBC 0702-11:M 9099-01'!C20)</f>
        <v>0</v>
      </c>
      <c r="D18" s="55">
        <f>SUM('PBC 0702-11:M 9099-01'!D20)</f>
        <v>0</v>
      </c>
      <c r="E18" s="55">
        <f>SUM('PBC 0702-11:M 9099-01'!E20)</f>
        <v>0</v>
      </c>
      <c r="F18" s="55">
        <f>SUM('PBC 0702-11:M 9099-01'!F20)</f>
        <v>0</v>
      </c>
      <c r="G18" s="55">
        <f>SUM('PBC 0702-11:M 9099-01'!G20)</f>
        <v>0</v>
      </c>
      <c r="H18" s="55">
        <f>SUM('PBC 0702-11:M 9099-01'!H20)</f>
        <v>0</v>
      </c>
      <c r="I18" s="55">
        <f>SUM('PBC 0702-11:M 9099-01'!I20)</f>
        <v>0</v>
      </c>
      <c r="J18" s="55">
        <f>SUM('PBC 0702-11:M 9099-01'!J20)</f>
        <v>0</v>
      </c>
      <c r="K18" s="55">
        <f>SUM('PBC 0702-11:M 9099-01'!K20)</f>
        <v>0</v>
      </c>
      <c r="L18" s="55">
        <f>SUM('PBC 0702-11:M 9099-01'!L20)</f>
        <v>0</v>
      </c>
      <c r="M18" s="55">
        <f>SUM('PBC 0702-11:M 9099-01'!M20)</f>
        <v>0</v>
      </c>
      <c r="N18" s="55">
        <f>SUM('PBC 0702-11:M 9099-01'!N20)</f>
        <v>0</v>
      </c>
      <c r="O18" s="55">
        <f>SUM('PBC 0702-11:M 9099-01'!O20)</f>
        <v>0</v>
      </c>
      <c r="P18" s="55">
        <f>SUM('PBC 0702-11:M 9099-01'!P20)</f>
        <v>0</v>
      </c>
      <c r="Q18" s="55">
        <f>SUM('PBC 0702-11:M 9099-01'!Q20)</f>
        <v>0</v>
      </c>
      <c r="R18" s="55">
        <f>SUM('PBC 0702-11:M 9099-01'!R20)</f>
        <v>0</v>
      </c>
      <c r="S18" s="55">
        <f>SUM('PBC 0702-11:M 9099-01'!S20)</f>
        <v>0</v>
      </c>
      <c r="T18" s="55">
        <f>SUM('PBC 0702-11:M 9099-01'!T20)</f>
        <v>0</v>
      </c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55">
        <f>SUM('PBC 0702-11:M 9099-01'!C21)</f>
        <v>0</v>
      </c>
      <c r="D19" s="55">
        <f>SUM('PBC 0702-11:M 9099-01'!D21)</f>
        <v>0</v>
      </c>
      <c r="E19" s="55">
        <f>SUM('PBC 0702-11:M 9099-01'!E21)</f>
        <v>0</v>
      </c>
      <c r="F19" s="55">
        <f>SUM('PBC 0702-11:M 9099-01'!F21)</f>
        <v>0</v>
      </c>
      <c r="G19" s="55">
        <f>SUM('PBC 0702-11:M 9099-01'!G21)</f>
        <v>0</v>
      </c>
      <c r="H19" s="55">
        <f>SUM('PBC 0702-11:M 9099-01'!H21)</f>
        <v>0</v>
      </c>
      <c r="I19" s="55">
        <f>SUM('PBC 0702-11:M 9099-01'!I21)</f>
        <v>0</v>
      </c>
      <c r="J19" s="55">
        <f>SUM('PBC 0702-11:M 9099-01'!J21)</f>
        <v>0</v>
      </c>
      <c r="K19" s="55">
        <f>SUM('PBC 0702-11:M 9099-01'!K21)</f>
        <v>0</v>
      </c>
      <c r="L19" s="55">
        <f>SUM('PBC 0702-11:M 9099-01'!L21)</f>
        <v>0</v>
      </c>
      <c r="M19" s="55">
        <f>SUM('PBC 0702-11:M 9099-01'!M21)</f>
        <v>0</v>
      </c>
      <c r="N19" s="55">
        <f>SUM('PBC 0702-11:M 9099-01'!N21)</f>
        <v>0</v>
      </c>
      <c r="O19" s="55">
        <f>SUM('PBC 0702-11:M 9099-01'!O21)</f>
        <v>0</v>
      </c>
      <c r="P19" s="55">
        <f>SUM('PBC 0702-11:M 9099-01'!P21)</f>
        <v>0</v>
      </c>
      <c r="Q19" s="55">
        <f>SUM('PBC 0702-11:M 9099-01'!Q21)</f>
        <v>0</v>
      </c>
      <c r="R19" s="55">
        <f>SUM('PBC 0702-11:M 9099-01'!R21)</f>
        <v>0</v>
      </c>
      <c r="S19" s="55">
        <f>SUM('PBC 0702-11:M 9099-01'!S21)</f>
        <v>0</v>
      </c>
      <c r="T19" s="55">
        <f>SUM('PBC 0702-11:M 9099-01'!T21)</f>
        <v>0</v>
      </c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SUM(U18:U19)</f>
        <v>0</v>
      </c>
    </row>
  </sheetData>
  <mergeCells count="20">
    <mergeCell ref="A1:U1"/>
    <mergeCell ref="A2:U2"/>
    <mergeCell ref="P4:T4"/>
    <mergeCell ref="P6:T6"/>
    <mergeCell ref="P5:Q5"/>
    <mergeCell ref="B5:I5"/>
    <mergeCell ref="K11:L12"/>
    <mergeCell ref="S5:T5"/>
    <mergeCell ref="M11:N12"/>
    <mergeCell ref="B4:I4"/>
    <mergeCell ref="O10:P10"/>
    <mergeCell ref="G11:H12"/>
    <mergeCell ref="I11:J12"/>
    <mergeCell ref="C9:P9"/>
    <mergeCell ref="Q9:R12"/>
    <mergeCell ref="S9:T12"/>
    <mergeCell ref="B7:I7"/>
    <mergeCell ref="C11:D12"/>
    <mergeCell ref="E11:F12"/>
    <mergeCell ref="B6:I6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"/>
  <sheetViews>
    <sheetView workbookViewId="0"/>
  </sheetViews>
  <sheetFormatPr defaultColWidth="8.85546875" defaultRowHeight="12.75" x14ac:dyDescent="0.2"/>
  <cols>
    <col min="1" max="1" width="9" bestFit="1" customWidth="1"/>
    <col min="2" max="2" width="7.140625" bestFit="1" customWidth="1"/>
    <col min="3" max="3" width="7.42578125" bestFit="1" customWidth="1"/>
    <col min="4" max="4" width="7.7109375" bestFit="1" customWidth="1"/>
    <col min="5" max="5" width="11.140625" bestFit="1" customWidth="1"/>
    <col min="6" max="6" width="9.7109375" bestFit="1" customWidth="1"/>
    <col min="7" max="7" width="14" bestFit="1" customWidth="1"/>
    <col min="8" max="8" width="12.7109375" bestFit="1" customWidth="1"/>
    <col min="9" max="9" width="14.42578125" bestFit="1" customWidth="1"/>
    <col min="10" max="10" width="13.28515625" bestFit="1" customWidth="1"/>
    <col min="11" max="11" width="13.42578125" bestFit="1" customWidth="1"/>
    <col min="12" max="12" width="12.28515625" bestFit="1" customWidth="1"/>
    <col min="13" max="13" width="11.140625" bestFit="1" customWidth="1"/>
    <col min="14" max="14" width="10.42578125" bestFit="1" customWidth="1"/>
    <col min="15" max="15" width="12.42578125" bestFit="1" customWidth="1"/>
    <col min="16" max="16" width="11.28515625" bestFit="1" customWidth="1"/>
    <col min="17" max="17" width="12.28515625" bestFit="1" customWidth="1"/>
    <col min="18" max="18" width="11.140625" bestFit="1" customWidth="1"/>
    <col min="19" max="19" width="16.140625" bestFit="1" customWidth="1"/>
    <col min="20" max="20" width="14.42578125" bestFit="1" customWidth="1"/>
    <col min="21" max="21" width="12.85546875" bestFit="1" customWidth="1"/>
    <col min="22" max="22" width="11.7109375" bestFit="1" customWidth="1"/>
    <col min="23" max="23" width="11.85546875" bestFit="1" customWidth="1"/>
    <col min="24" max="24" width="14" bestFit="1" customWidth="1"/>
    <col min="25" max="25" width="12.7109375" bestFit="1" customWidth="1"/>
    <col min="26" max="26" width="16" bestFit="1" customWidth="1"/>
    <col min="27" max="27" width="14.85546875" bestFit="1" customWidth="1"/>
    <col min="28" max="28" width="17.42578125" bestFit="1" customWidth="1"/>
    <col min="29" max="29" width="16.28515625" bestFit="1" customWidth="1"/>
    <col min="30" max="30" width="16.42578125" bestFit="1" customWidth="1"/>
    <col min="31" max="31" width="15.42578125" bestFit="1" customWidth="1"/>
    <col min="32" max="32" width="14.28515625" bestFit="1" customWidth="1"/>
    <col min="33" max="33" width="13.140625" bestFit="1" customWidth="1"/>
    <col min="34" max="34" width="15.42578125" bestFit="1" customWidth="1"/>
    <col min="35" max="35" width="14.42578125" bestFit="1" customWidth="1"/>
    <col min="36" max="36" width="15.42578125" bestFit="1" customWidth="1"/>
    <col min="37" max="37" width="14.28515625" bestFit="1" customWidth="1"/>
    <col min="38" max="38" width="16.42578125" bestFit="1" customWidth="1"/>
    <col min="39" max="39" width="15.42578125" bestFit="1" customWidth="1"/>
    <col min="40" max="40" width="16" bestFit="1" customWidth="1"/>
    <col min="41" max="41" width="14.85546875" bestFit="1" customWidth="1"/>
    <col min="42" max="42" width="15" bestFit="1" customWidth="1"/>
    <col min="43" max="43" width="12.28515625" bestFit="1" customWidth="1"/>
    <col min="44" max="44" width="11.140625" bestFit="1" customWidth="1"/>
    <col min="45" max="45" width="14.42578125" bestFit="1" customWidth="1"/>
    <col min="46" max="46" width="13.28515625" bestFit="1" customWidth="1"/>
    <col min="47" max="47" width="15.85546875" bestFit="1" customWidth="1"/>
    <col min="48" max="48" width="14.7109375" bestFit="1" customWidth="1"/>
    <col min="49" max="49" width="15" bestFit="1" customWidth="1"/>
    <col min="50" max="50" width="13.85546875" bestFit="1" customWidth="1"/>
    <col min="51" max="51" width="12.42578125" bestFit="1" customWidth="1"/>
    <col min="52" max="52" width="11.42578125" bestFit="1" customWidth="1"/>
    <col min="53" max="53" width="14" bestFit="1" customWidth="1"/>
    <col min="54" max="54" width="12.7109375" bestFit="1" customWidth="1"/>
    <col min="55" max="55" width="13.85546875" bestFit="1" customWidth="1"/>
    <col min="56" max="56" width="12.42578125" bestFit="1" customWidth="1"/>
    <col min="57" max="57" width="15" bestFit="1" customWidth="1"/>
    <col min="58" max="58" width="13.85546875" bestFit="1" customWidth="1"/>
    <col min="59" max="59" width="14.42578125" bestFit="1" customWidth="1"/>
    <col min="60" max="60" width="13.28515625" bestFit="1" customWidth="1"/>
    <col min="61" max="61" width="13.42578125" bestFit="1" customWidth="1"/>
    <col min="62" max="62" width="11" bestFit="1" customWidth="1"/>
    <col min="63" max="63" width="9.85546875" bestFit="1" customWidth="1"/>
    <col min="64" max="64" width="13.140625" bestFit="1" customWidth="1"/>
    <col min="65" max="65" width="11.85546875" bestFit="1" customWidth="1"/>
    <col min="66" max="66" width="14.42578125" bestFit="1" customWidth="1"/>
    <col min="67" max="67" width="13.42578125" bestFit="1" customWidth="1"/>
    <col min="68" max="68" width="12.42578125" bestFit="1" customWidth="1"/>
    <col min="69" max="69" width="11.42578125" bestFit="1" customWidth="1"/>
    <col min="70" max="70" width="11.28515625" bestFit="1" customWidth="1"/>
    <col min="71" max="71" width="10.140625" bestFit="1" customWidth="1"/>
    <col min="72" max="72" width="12.42578125" bestFit="1" customWidth="1"/>
    <col min="73" max="73" width="11.42578125" bestFit="1" customWidth="1"/>
    <col min="74" max="74" width="12.42578125" bestFit="1" customWidth="1"/>
    <col min="75" max="75" width="11.28515625" bestFit="1" customWidth="1"/>
    <col min="76" max="76" width="11.42578125" bestFit="1" customWidth="1"/>
    <col min="77" max="77" width="10.42578125" bestFit="1" customWidth="1"/>
    <col min="78" max="78" width="13.140625" bestFit="1" customWidth="1"/>
    <col min="79" max="79" width="11.85546875" bestFit="1" customWidth="1"/>
    <col min="80" max="80" width="10" bestFit="1" customWidth="1"/>
    <col min="81" max="81" width="14.140625" bestFit="1" customWidth="1"/>
    <col min="82" max="82" width="12.85546875" bestFit="1" customWidth="1"/>
    <col min="83" max="83" width="16.140625" bestFit="1" customWidth="1"/>
    <col min="84" max="84" width="15" bestFit="1" customWidth="1"/>
    <col min="85" max="85" width="17.7109375" bestFit="1" customWidth="1"/>
    <col min="86" max="86" width="16.42578125" bestFit="1" customWidth="1"/>
    <col min="87" max="87" width="15.7109375" bestFit="1" customWidth="1"/>
    <col min="88" max="88" width="14.42578125" bestFit="1" customWidth="1"/>
    <col min="89" max="89" width="15.42578125" bestFit="1" customWidth="1"/>
    <col min="90" max="90" width="13.28515625" bestFit="1" customWidth="1"/>
    <col min="91" max="91" width="15.7109375" bestFit="1" customWidth="1"/>
    <col min="92" max="92" width="14.42578125" bestFit="1" customWidth="1"/>
    <col min="93" max="93" width="15.42578125" bestFit="1" customWidth="1"/>
    <col min="94" max="94" width="14.42578125" bestFit="1" customWidth="1"/>
    <col min="95" max="95" width="14.7109375" bestFit="1" customWidth="1"/>
    <col min="96" max="96" width="13.42578125" bestFit="1" customWidth="1"/>
    <col min="97" max="97" width="16.140625" bestFit="1" customWidth="1"/>
    <col min="98" max="98" width="15" bestFit="1" customWidth="1"/>
    <col min="99" max="99" width="13.140625" bestFit="1" customWidth="1"/>
    <col min="100" max="100" width="12.140625" bestFit="1" customWidth="1"/>
    <col min="101" max="101" width="11.28515625" bestFit="1" customWidth="1"/>
    <col min="102" max="102" width="14.42578125" bestFit="1" customWidth="1"/>
    <col min="103" max="103" width="13.42578125" bestFit="1" customWidth="1"/>
    <col min="104" max="104" width="16" bestFit="1" customWidth="1"/>
    <col min="105" max="105" width="14.85546875" bestFit="1" customWidth="1"/>
    <col min="106" max="106" width="15.140625" bestFit="1" customWidth="1"/>
    <col min="107" max="107" width="14" bestFit="1" customWidth="1"/>
    <col min="108" max="108" width="12.7109375" bestFit="1" customWidth="1"/>
    <col min="109" max="109" width="11.42578125" bestFit="1" customWidth="1"/>
    <col min="110" max="110" width="13.140625" bestFit="1" customWidth="1"/>
    <col min="111" max="111" width="11.85546875" bestFit="1" customWidth="1"/>
    <col min="112" max="112" width="14" bestFit="1" customWidth="1"/>
    <col min="113" max="113" width="12.7109375" bestFit="1" customWidth="1"/>
    <col min="114" max="114" width="13.140625" bestFit="1" customWidth="1"/>
    <col min="115" max="115" width="11.85546875" bestFit="1" customWidth="1"/>
    <col min="116" max="116" width="14.42578125" bestFit="1" customWidth="1"/>
    <col min="117" max="118" width="13.42578125" bestFit="1" customWidth="1"/>
  </cols>
  <sheetData>
    <row r="1" spans="1:118" x14ac:dyDescent="0.2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t="s">
        <v>64</v>
      </c>
      <c r="AA1" t="s">
        <v>65</v>
      </c>
      <c r="AB1" t="s">
        <v>66</v>
      </c>
      <c r="AC1" t="s">
        <v>67</v>
      </c>
      <c r="AD1" t="s">
        <v>68</v>
      </c>
      <c r="AE1" t="s">
        <v>69</v>
      </c>
      <c r="AF1" t="s">
        <v>70</v>
      </c>
      <c r="AG1" t="s">
        <v>71</v>
      </c>
      <c r="AH1" t="s">
        <v>72</v>
      </c>
      <c r="AI1" t="s">
        <v>73</v>
      </c>
      <c r="AJ1" t="s">
        <v>74</v>
      </c>
      <c r="AK1" t="s">
        <v>75</v>
      </c>
      <c r="AL1" t="s">
        <v>76</v>
      </c>
      <c r="AM1" t="s">
        <v>77</v>
      </c>
      <c r="AN1" t="s">
        <v>78</v>
      </c>
      <c r="AO1" t="s">
        <v>79</v>
      </c>
      <c r="AP1" t="s">
        <v>80</v>
      </c>
      <c r="AQ1" t="s">
        <v>81</v>
      </c>
      <c r="AR1" t="s">
        <v>82</v>
      </c>
      <c r="AS1" t="s">
        <v>83</v>
      </c>
      <c r="AT1" t="s">
        <v>84</v>
      </c>
      <c r="AU1" t="s">
        <v>85</v>
      </c>
      <c r="AV1" t="s">
        <v>86</v>
      </c>
      <c r="AW1" t="s">
        <v>87</v>
      </c>
      <c r="AX1" t="s">
        <v>88</v>
      </c>
      <c r="AY1" t="s">
        <v>89</v>
      </c>
      <c r="AZ1" t="s">
        <v>90</v>
      </c>
      <c r="BA1" t="s">
        <v>91</v>
      </c>
      <c r="BB1" t="s">
        <v>92</v>
      </c>
      <c r="BC1" t="s">
        <v>93</v>
      </c>
      <c r="BD1" t="s">
        <v>94</v>
      </c>
      <c r="BE1" t="s">
        <v>95</v>
      </c>
      <c r="BF1" t="s">
        <v>96</v>
      </c>
      <c r="BG1" t="s">
        <v>97</v>
      </c>
      <c r="BH1" t="s">
        <v>98</v>
      </c>
      <c r="BI1" t="s">
        <v>99</v>
      </c>
      <c r="BJ1" t="s">
        <v>100</v>
      </c>
      <c r="BK1" t="s">
        <v>101</v>
      </c>
      <c r="BL1" t="s">
        <v>102</v>
      </c>
      <c r="BM1" t="s">
        <v>103</v>
      </c>
      <c r="BN1" t="s">
        <v>104</v>
      </c>
      <c r="BO1" t="s">
        <v>105</v>
      </c>
      <c r="BP1" t="s">
        <v>106</v>
      </c>
      <c r="BQ1" t="s">
        <v>107</v>
      </c>
      <c r="BR1" t="s">
        <v>108</v>
      </c>
      <c r="BS1" t="s">
        <v>109</v>
      </c>
      <c r="BT1" t="s">
        <v>110</v>
      </c>
      <c r="BU1" t="s">
        <v>111</v>
      </c>
      <c r="BV1" t="s">
        <v>112</v>
      </c>
      <c r="BW1" t="s">
        <v>113</v>
      </c>
      <c r="BX1" t="s">
        <v>114</v>
      </c>
      <c r="BY1" t="s">
        <v>115</v>
      </c>
      <c r="BZ1" t="s">
        <v>116</v>
      </c>
      <c r="CA1" t="s">
        <v>117</v>
      </c>
      <c r="CB1" t="s">
        <v>118</v>
      </c>
      <c r="CC1" t="s">
        <v>119</v>
      </c>
      <c r="CD1" t="s">
        <v>120</v>
      </c>
      <c r="CE1" t="s">
        <v>121</v>
      </c>
      <c r="CF1" t="s">
        <v>122</v>
      </c>
      <c r="CG1" t="s">
        <v>123</v>
      </c>
      <c r="CH1" t="s">
        <v>124</v>
      </c>
      <c r="CI1" t="s">
        <v>125</v>
      </c>
      <c r="CJ1" t="s">
        <v>126</v>
      </c>
      <c r="CK1" t="s">
        <v>127</v>
      </c>
      <c r="CL1" t="s">
        <v>128</v>
      </c>
      <c r="CM1" t="s">
        <v>129</v>
      </c>
      <c r="CN1" t="s">
        <v>130</v>
      </c>
      <c r="CO1" t="s">
        <v>131</v>
      </c>
      <c r="CP1" t="s">
        <v>132</v>
      </c>
      <c r="CQ1" t="s">
        <v>133</v>
      </c>
      <c r="CR1" t="s">
        <v>134</v>
      </c>
      <c r="CS1" t="s">
        <v>135</v>
      </c>
      <c r="CT1" t="s">
        <v>136</v>
      </c>
      <c r="CU1" t="s">
        <v>137</v>
      </c>
      <c r="CV1" t="s">
        <v>138</v>
      </c>
      <c r="CW1" t="s">
        <v>139</v>
      </c>
      <c r="CX1" t="s">
        <v>140</v>
      </c>
      <c r="CY1" t="s">
        <v>141</v>
      </c>
      <c r="CZ1" t="s">
        <v>142</v>
      </c>
      <c r="DA1" t="s">
        <v>143</v>
      </c>
      <c r="DB1" t="s">
        <v>144</v>
      </c>
      <c r="DC1" t="s">
        <v>145</v>
      </c>
      <c r="DD1" t="s">
        <v>146</v>
      </c>
      <c r="DE1" t="s">
        <v>147</v>
      </c>
      <c r="DF1" t="s">
        <v>148</v>
      </c>
      <c r="DG1" t="s">
        <v>149</v>
      </c>
      <c r="DH1" t="s">
        <v>150</v>
      </c>
      <c r="DI1" t="s">
        <v>151</v>
      </c>
      <c r="DJ1" t="s">
        <v>152</v>
      </c>
      <c r="DK1" t="s">
        <v>153</v>
      </c>
      <c r="DL1" t="s">
        <v>154</v>
      </c>
      <c r="DM1" t="s">
        <v>155</v>
      </c>
      <c r="DN1" t="s">
        <v>156</v>
      </c>
    </row>
    <row r="2" spans="1:118" x14ac:dyDescent="0.2">
      <c r="A2">
        <v>26391500</v>
      </c>
      <c r="B2">
        <f>+'PBC 0702-11'!B7</f>
        <v>0</v>
      </c>
      <c r="C2">
        <v>50</v>
      </c>
      <c r="D2" s="80" t="s">
        <v>175</v>
      </c>
      <c r="E2" s="73">
        <f>+'PBC 0702-11'!C14</f>
        <v>0</v>
      </c>
      <c r="F2" s="73">
        <f>+'PBC 0702-11'!D14</f>
        <v>0</v>
      </c>
      <c r="G2" s="73">
        <f>+'PBC 0702-11'!E14</f>
        <v>0</v>
      </c>
      <c r="H2" s="73">
        <f>+'PBC 0702-11'!F14</f>
        <v>0</v>
      </c>
      <c r="I2" s="73">
        <f>+'PBC 0702-11'!G14</f>
        <v>0</v>
      </c>
      <c r="J2" s="73">
        <f>+'PBC 0702-11'!H14</f>
        <v>0</v>
      </c>
      <c r="K2" s="73">
        <f>+'PBC 0702-11'!I14</f>
        <v>0</v>
      </c>
      <c r="L2" s="73">
        <f>+'PBC 0702-11'!J14</f>
        <v>0</v>
      </c>
      <c r="M2" s="73">
        <f>+'PBC 0702-11'!K14</f>
        <v>0</v>
      </c>
      <c r="N2" s="73">
        <f>+'PBC 0702-11'!L14</f>
        <v>0</v>
      </c>
      <c r="O2" s="73">
        <f>+'PBC 0702-11'!M14</f>
        <v>0</v>
      </c>
      <c r="P2" s="73">
        <f>+'PBC 0702-11'!N14</f>
        <v>0</v>
      </c>
      <c r="Q2" s="73">
        <f>+'PBC 0702-11'!O14</f>
        <v>0</v>
      </c>
      <c r="R2" s="73">
        <f>+'PBC 0702-11'!P14</f>
        <v>0</v>
      </c>
      <c r="S2" s="73">
        <f>+'PBC 0702-11'!Q14</f>
        <v>0</v>
      </c>
      <c r="T2" s="73">
        <f>+'PBC 0702-11'!R14</f>
        <v>0</v>
      </c>
      <c r="U2" s="73">
        <f>+'PBC 0702-11'!S14</f>
        <v>0</v>
      </c>
      <c r="V2" s="73">
        <f>+'PBC 0702-11'!T14</f>
        <v>0</v>
      </c>
      <c r="W2" s="73">
        <f>+'PBC 0702-11'!U14</f>
        <v>0</v>
      </c>
      <c r="X2" s="73">
        <f>+'PBC 0702-11'!C15</f>
        <v>0</v>
      </c>
      <c r="Y2" s="73">
        <f>+'PBC 0702-11'!D15</f>
        <v>0</v>
      </c>
      <c r="Z2" s="73">
        <f>+'PBC 0702-11'!E15</f>
        <v>0</v>
      </c>
      <c r="AA2" s="73">
        <f>+'PBC 0702-11'!F15</f>
        <v>0</v>
      </c>
      <c r="AB2" s="73">
        <f>+'PBC 0702-11'!G15</f>
        <v>0</v>
      </c>
      <c r="AC2" s="73">
        <f>+'PBC 0702-11'!H15</f>
        <v>0</v>
      </c>
      <c r="AD2" s="73">
        <f>+'PBC 0702-11'!I15</f>
        <v>0</v>
      </c>
      <c r="AE2" s="73">
        <f>+'PBC 0702-11'!J15</f>
        <v>0</v>
      </c>
      <c r="AF2" s="73">
        <f>+'PBC 0702-11'!K15</f>
        <v>0</v>
      </c>
      <c r="AG2" s="73">
        <f>+'PBC 0702-11'!L15</f>
        <v>0</v>
      </c>
      <c r="AH2" s="73">
        <f>+'PBC 0702-11'!M15</f>
        <v>0</v>
      </c>
      <c r="AI2" s="73">
        <f>+'PBC 0702-11'!N15</f>
        <v>0</v>
      </c>
      <c r="AJ2" s="73">
        <f>+'PBC 0702-11'!O15</f>
        <v>0</v>
      </c>
      <c r="AK2" s="73">
        <f>+'PBC 0702-11'!P15</f>
        <v>0</v>
      </c>
      <c r="AL2" s="73">
        <f>+'PBC 0702-11'!Q15</f>
        <v>0</v>
      </c>
      <c r="AM2" s="73">
        <f>+'PBC 0702-11'!R15</f>
        <v>0</v>
      </c>
      <c r="AN2" s="73">
        <f>+'PBC 0702-11'!S15</f>
        <v>0</v>
      </c>
      <c r="AO2" s="73">
        <f>+'PBC 0702-11'!T15</f>
        <v>0</v>
      </c>
      <c r="AP2" s="73">
        <f>+'PBC 0702-11'!U15</f>
        <v>0</v>
      </c>
      <c r="AQ2" s="73">
        <f>+'PBC 0702-11'!C16</f>
        <v>0</v>
      </c>
      <c r="AR2" s="73">
        <f>+'PBC 0702-11'!D16</f>
        <v>0</v>
      </c>
      <c r="AS2" s="73">
        <f>+'PBC 0702-11'!E16</f>
        <v>0</v>
      </c>
      <c r="AT2" s="73">
        <f>+'PBC 0702-11'!F16</f>
        <v>0</v>
      </c>
      <c r="AU2" s="73">
        <f>+'PBC 0702-11'!G16</f>
        <v>0</v>
      </c>
      <c r="AV2" s="73">
        <f>+'PBC 0702-11'!H16</f>
        <v>0</v>
      </c>
      <c r="AW2" s="73">
        <f>+'PBC 0702-11'!I16</f>
        <v>0</v>
      </c>
      <c r="AX2" s="73">
        <f>+'PBC 0702-11'!J16</f>
        <v>0</v>
      </c>
      <c r="AY2" s="73">
        <f>+'PBC 0702-11'!K16</f>
        <v>0</v>
      </c>
      <c r="AZ2" s="73">
        <f>+'PBC 0702-11'!L16</f>
        <v>0</v>
      </c>
      <c r="BA2" s="73">
        <f>+'PBC 0702-11'!M16</f>
        <v>0</v>
      </c>
      <c r="BB2" s="73">
        <f>+'PBC 0702-11'!N16</f>
        <v>0</v>
      </c>
      <c r="BC2" s="73">
        <f>+'PBC 0702-11'!O16</f>
        <v>0</v>
      </c>
      <c r="BD2" s="73">
        <f>+'PBC 0702-11'!P16</f>
        <v>0</v>
      </c>
      <c r="BE2" s="73">
        <f>+'PBC 0702-11'!Q16</f>
        <v>0</v>
      </c>
      <c r="BF2" s="73">
        <f>+'PBC 0702-11'!R16</f>
        <v>0</v>
      </c>
      <c r="BG2" s="73">
        <f>+'PBC 0702-11'!S16</f>
        <v>0</v>
      </c>
      <c r="BH2" s="73">
        <f>+'PBC 0702-11'!T16</f>
        <v>0</v>
      </c>
      <c r="BI2" s="73">
        <f>+'PBC 0702-11'!U16</f>
        <v>0</v>
      </c>
      <c r="BJ2" s="73">
        <f>+'PBC 0702-11'!C18</f>
        <v>0</v>
      </c>
      <c r="BK2" s="73">
        <f>+'PBC 0702-11'!D18</f>
        <v>0</v>
      </c>
      <c r="BL2" s="73">
        <f>+'PBC 0702-11'!E18</f>
        <v>0</v>
      </c>
      <c r="BM2" s="73">
        <f>+'PBC 0702-11'!F18</f>
        <v>0</v>
      </c>
      <c r="BN2" s="73">
        <f>+'PBC 0702-11'!G18</f>
        <v>0</v>
      </c>
      <c r="BO2" s="73">
        <f>+'PBC 0702-11'!H18</f>
        <v>0</v>
      </c>
      <c r="BP2" s="73">
        <f>+'PBC 0702-11'!I18</f>
        <v>0</v>
      </c>
      <c r="BQ2" s="73">
        <f>+'PBC 0702-11'!J18</f>
        <v>0</v>
      </c>
      <c r="BR2" s="73">
        <f>+'PBC 0702-11'!K18</f>
        <v>0</v>
      </c>
      <c r="BS2" s="73">
        <f>+'PBC 0702-11'!L18</f>
        <v>0</v>
      </c>
      <c r="BT2" s="73">
        <f>+'PBC 0702-11'!M18</f>
        <v>0</v>
      </c>
      <c r="BU2" s="73">
        <f>+'PBC 0702-11'!N18</f>
        <v>0</v>
      </c>
      <c r="BV2" s="73">
        <f>+'PBC 0702-11'!O18</f>
        <v>0</v>
      </c>
      <c r="BW2" s="73">
        <f>+'PBC 0702-11'!P18</f>
        <v>0</v>
      </c>
      <c r="BX2" s="73">
        <f>+'PBC 0702-11'!Q18</f>
        <v>0</v>
      </c>
      <c r="BY2" s="73">
        <f>+'PBC 0702-11'!R18</f>
        <v>0</v>
      </c>
      <c r="BZ2" s="73">
        <f>+'PBC 0702-11'!S18</f>
        <v>0</v>
      </c>
      <c r="CA2" s="73">
        <f>+'PBC 0702-11'!T18</f>
        <v>0</v>
      </c>
      <c r="CB2" s="73">
        <f>+'PBC 0702-11'!U18</f>
        <v>0</v>
      </c>
      <c r="CC2" s="73">
        <f>+'PBC 0702-11'!C19</f>
        <v>0</v>
      </c>
      <c r="CD2" s="73">
        <f>+'PBC 0702-11'!D19</f>
        <v>0</v>
      </c>
      <c r="CE2" s="73">
        <f>+'PBC 0702-11'!E19</f>
        <v>0</v>
      </c>
      <c r="CF2" s="73">
        <f>+'PBC 0702-11'!F19</f>
        <v>0</v>
      </c>
      <c r="CG2" s="73">
        <f>+'PBC 0702-11'!G19</f>
        <v>0</v>
      </c>
      <c r="CH2" s="73">
        <f>+'PBC 0702-11'!H19</f>
        <v>0</v>
      </c>
      <c r="CI2" s="73">
        <f>+'PBC 0702-11'!I19</f>
        <v>0</v>
      </c>
      <c r="CJ2" s="73">
        <f>+'PBC 0702-11'!J19</f>
        <v>0</v>
      </c>
      <c r="CK2" s="73">
        <f>+'PBC 0702-11'!K19</f>
        <v>0</v>
      </c>
      <c r="CL2" s="73">
        <f>+'PBC 0702-11'!L19</f>
        <v>0</v>
      </c>
      <c r="CM2" s="73">
        <f>+'PBC 0702-11'!M19</f>
        <v>0</v>
      </c>
      <c r="CN2" s="73">
        <f>+'PBC 0702-11'!N19</f>
        <v>0</v>
      </c>
      <c r="CO2" s="73">
        <f>+'PBC 0702-11'!O19</f>
        <v>0</v>
      </c>
      <c r="CP2" s="73">
        <f>+'PBC 0702-11'!P19</f>
        <v>0</v>
      </c>
      <c r="CQ2" s="73">
        <f>+'PBC 0702-11'!Q19</f>
        <v>0</v>
      </c>
      <c r="CR2" s="73">
        <f>+'PBC 0702-11'!R19</f>
        <v>0</v>
      </c>
      <c r="CS2" s="73">
        <f>+'PBC 0702-11'!S19</f>
        <v>0</v>
      </c>
      <c r="CT2" s="73">
        <f>+'PBC 0702-11'!T19</f>
        <v>0</v>
      </c>
      <c r="CU2" s="73">
        <f>+'PBC 0702-11'!U19</f>
        <v>0</v>
      </c>
      <c r="CV2" s="73">
        <f>+'PBC 0702-11'!C20</f>
        <v>0</v>
      </c>
      <c r="CW2" s="73">
        <f>+'PBC 0702-11'!D20</f>
        <v>0</v>
      </c>
      <c r="CX2" s="73">
        <f>+'PBC 0702-11'!E20</f>
        <v>0</v>
      </c>
      <c r="CY2" s="73">
        <f>+'PBC 0702-11'!F20</f>
        <v>0</v>
      </c>
      <c r="CZ2" s="73">
        <f>+'PBC 0702-11'!G20</f>
        <v>0</v>
      </c>
      <c r="DA2" s="73">
        <f>+'PBC 0702-11'!H20</f>
        <v>0</v>
      </c>
      <c r="DB2" s="73">
        <f>+'PBC 0702-11'!I20</f>
        <v>0</v>
      </c>
      <c r="DC2" s="73">
        <f>+'PBC 0702-11'!J20</f>
        <v>0</v>
      </c>
      <c r="DD2" s="73">
        <f>+'PBC 0702-11'!K20</f>
        <v>0</v>
      </c>
      <c r="DE2" s="73">
        <f>+'PBC 0702-11'!L20</f>
        <v>0</v>
      </c>
      <c r="DF2" s="73">
        <f>+'PBC 0702-11'!M20</f>
        <v>0</v>
      </c>
      <c r="DG2" s="73">
        <f>+'PBC 0702-11'!N20</f>
        <v>0</v>
      </c>
      <c r="DH2" s="73">
        <f>+'PBC 0702-11'!O20</f>
        <v>0</v>
      </c>
      <c r="DI2" s="73">
        <f>+'PBC 0702-11'!P20</f>
        <v>0</v>
      </c>
      <c r="DJ2" s="73">
        <f>+'PBC 0702-11'!Q20</f>
        <v>0</v>
      </c>
      <c r="DK2" s="73">
        <f>+'PBC 0702-11'!R20</f>
        <v>0</v>
      </c>
      <c r="DL2" s="73">
        <f>+'PBC 0702-11'!S20</f>
        <v>0</v>
      </c>
      <c r="DM2" s="73">
        <f>+'PBC 0702-11'!T20</f>
        <v>0</v>
      </c>
      <c r="DN2" s="73">
        <f>+'PBC 0702-11'!U20</f>
        <v>0</v>
      </c>
    </row>
    <row r="3" spans="1:118" x14ac:dyDescent="0.2">
      <c r="A3">
        <v>26391500</v>
      </c>
      <c r="B3">
        <f>+B2</f>
        <v>0</v>
      </c>
      <c r="C3">
        <v>50</v>
      </c>
      <c r="D3" t="s">
        <v>37</v>
      </c>
      <c r="E3" s="73">
        <f>+'PBC 0702-13'!C14</f>
        <v>0</v>
      </c>
      <c r="F3" s="73">
        <f>+'PBC 0702-13'!D14</f>
        <v>0</v>
      </c>
      <c r="G3" s="73">
        <f>+'PBC 0702-13'!E14</f>
        <v>0</v>
      </c>
      <c r="H3" s="73">
        <f>+'PBC 0702-13'!F14</f>
        <v>0</v>
      </c>
      <c r="I3" s="73">
        <f>+'PBC 0702-13'!G14</f>
        <v>0</v>
      </c>
      <c r="J3" s="73">
        <f>+'PBC 0702-13'!H14</f>
        <v>0</v>
      </c>
      <c r="K3" s="73">
        <f>+'PBC 0702-13'!I14</f>
        <v>0</v>
      </c>
      <c r="L3" s="73">
        <f>+'PBC 0702-13'!J14</f>
        <v>0</v>
      </c>
      <c r="M3" s="73">
        <f>+'PBC 0702-13'!K14</f>
        <v>0</v>
      </c>
      <c r="N3" s="73">
        <f>+'PBC 0702-13'!L14</f>
        <v>0</v>
      </c>
      <c r="O3" s="73">
        <f>+'PBC 0702-13'!M14</f>
        <v>0</v>
      </c>
      <c r="P3" s="73">
        <f>+'PBC 0702-13'!N14</f>
        <v>0</v>
      </c>
      <c r="Q3" s="73">
        <f>+'PBC 0702-13'!O14</f>
        <v>0</v>
      </c>
      <c r="R3" s="73">
        <f>+'PBC 0702-13'!P14</f>
        <v>0</v>
      </c>
      <c r="S3" s="73">
        <f>+'PBC 0702-13'!Q14</f>
        <v>0</v>
      </c>
      <c r="T3" s="73">
        <f>+'PBC 0702-13'!R14</f>
        <v>0</v>
      </c>
      <c r="U3" s="73">
        <f>+'PBC 0702-13'!S14</f>
        <v>0</v>
      </c>
      <c r="V3" s="73">
        <f>+'PBC 0702-13'!T14</f>
        <v>0</v>
      </c>
      <c r="W3" s="73">
        <f>+'PBC 0702-13'!U14</f>
        <v>0</v>
      </c>
      <c r="X3" s="73">
        <f>+'PBC 0702-13'!C15</f>
        <v>0</v>
      </c>
      <c r="Y3" s="73">
        <f>+'PBC 0702-13'!D15</f>
        <v>0</v>
      </c>
      <c r="Z3" s="73">
        <f>+'PBC 0702-13'!E15</f>
        <v>0</v>
      </c>
      <c r="AA3" s="73">
        <f>+'PBC 0702-13'!F15</f>
        <v>0</v>
      </c>
      <c r="AB3" s="73">
        <f>+'PBC 0702-13'!G15</f>
        <v>0</v>
      </c>
      <c r="AC3" s="73">
        <f>+'PBC 0702-13'!H15</f>
        <v>0</v>
      </c>
      <c r="AD3" s="73">
        <f>+'PBC 0702-13'!I15</f>
        <v>0</v>
      </c>
      <c r="AE3" s="73">
        <f>+'PBC 0702-13'!J15</f>
        <v>0</v>
      </c>
      <c r="AF3" s="73">
        <f>+'PBC 0702-13'!K15</f>
        <v>0</v>
      </c>
      <c r="AG3" s="73">
        <f>+'PBC 0702-13'!L15</f>
        <v>0</v>
      </c>
      <c r="AH3" s="73">
        <f>+'PBC 0702-13'!M15</f>
        <v>0</v>
      </c>
      <c r="AI3" s="73">
        <f>+'PBC 0702-13'!N15</f>
        <v>0</v>
      </c>
      <c r="AJ3" s="73">
        <f>+'PBC 0702-13'!O15</f>
        <v>0</v>
      </c>
      <c r="AK3" s="73">
        <f>+'PBC 0702-13'!P15</f>
        <v>0</v>
      </c>
      <c r="AL3" s="73">
        <f>+'PBC 0702-13'!Q15</f>
        <v>0</v>
      </c>
      <c r="AM3" s="73">
        <f>+'PBC 0702-13'!R15</f>
        <v>0</v>
      </c>
      <c r="AN3" s="73">
        <f>+'PBC 0702-13'!S15</f>
        <v>0</v>
      </c>
      <c r="AO3" s="73">
        <f>+'PBC 0702-13'!T15</f>
        <v>0</v>
      </c>
      <c r="AP3" s="73">
        <f>+'PBC 0702-13'!U15</f>
        <v>0</v>
      </c>
      <c r="AQ3" s="73">
        <f>+'PBC 0702-13'!C16</f>
        <v>0</v>
      </c>
      <c r="AR3" s="73">
        <f>+'PBC 0702-13'!D16</f>
        <v>0</v>
      </c>
      <c r="AS3" s="73">
        <f>+'PBC 0702-13'!E16</f>
        <v>0</v>
      </c>
      <c r="AT3" s="73">
        <f>+'PBC 0702-13'!F16</f>
        <v>0</v>
      </c>
      <c r="AU3" s="73">
        <f>+'PBC 0702-13'!G16</f>
        <v>0</v>
      </c>
      <c r="AV3" s="73">
        <f>+'PBC 0702-13'!H16</f>
        <v>0</v>
      </c>
      <c r="AW3" s="73">
        <f>+'PBC 0702-13'!I16</f>
        <v>0</v>
      </c>
      <c r="AX3" s="73">
        <f>+'PBC 0702-13'!J16</f>
        <v>0</v>
      </c>
      <c r="AY3" s="73">
        <f>+'PBC 0702-13'!K16</f>
        <v>0</v>
      </c>
      <c r="AZ3" s="73">
        <f>+'PBC 0702-13'!L16</f>
        <v>0</v>
      </c>
      <c r="BA3" s="73">
        <f>+'PBC 0702-13'!M16</f>
        <v>0</v>
      </c>
      <c r="BB3" s="73">
        <f>+'PBC 0702-13'!N16</f>
        <v>0</v>
      </c>
      <c r="BC3" s="73">
        <f>+'PBC 0702-13'!O16</f>
        <v>0</v>
      </c>
      <c r="BD3" s="73">
        <f>+'PBC 0702-13'!P16</f>
        <v>0</v>
      </c>
      <c r="BE3" s="73">
        <f>+'PBC 0702-13'!Q16</f>
        <v>0</v>
      </c>
      <c r="BF3" s="73">
        <f>+'PBC 0702-13'!R16</f>
        <v>0</v>
      </c>
      <c r="BG3" s="73">
        <f>+'PBC 0702-13'!S16</f>
        <v>0</v>
      </c>
      <c r="BH3" s="73">
        <f>+'PBC 0702-13'!T16</f>
        <v>0</v>
      </c>
      <c r="BI3" s="73">
        <f>+'PBC 0702-13'!U16</f>
        <v>0</v>
      </c>
      <c r="BJ3" s="73">
        <f>+'PBC 0702-13'!C18</f>
        <v>0</v>
      </c>
      <c r="BK3" s="73">
        <f>+'PBC 0702-13'!D18</f>
        <v>0</v>
      </c>
      <c r="BL3" s="73">
        <f>+'PBC 0702-13'!E18</f>
        <v>0</v>
      </c>
      <c r="BM3" s="73">
        <f>+'PBC 0702-13'!F18</f>
        <v>0</v>
      </c>
      <c r="BN3" s="73">
        <f>+'PBC 0702-13'!G18</f>
        <v>0</v>
      </c>
      <c r="BO3" s="73">
        <f>+'PBC 0702-13'!H18</f>
        <v>0</v>
      </c>
      <c r="BP3" s="73">
        <f>+'PBC 0702-13'!I18</f>
        <v>0</v>
      </c>
      <c r="BQ3" s="73">
        <f>+'PBC 0702-13'!J18</f>
        <v>0</v>
      </c>
      <c r="BR3" s="73">
        <f>+'PBC 0702-13'!K18</f>
        <v>0</v>
      </c>
      <c r="BS3" s="73">
        <f>+'PBC 0702-13'!L18</f>
        <v>0</v>
      </c>
      <c r="BT3" s="73">
        <f>+'PBC 0702-13'!M18</f>
        <v>0</v>
      </c>
      <c r="BU3" s="73">
        <f>+'PBC 0702-13'!N18</f>
        <v>0</v>
      </c>
      <c r="BV3" s="73">
        <f>+'PBC 0702-13'!O18</f>
        <v>0</v>
      </c>
      <c r="BW3" s="73">
        <f>+'PBC 0702-13'!P18</f>
        <v>0</v>
      </c>
      <c r="BX3" s="73">
        <f>+'PBC 0702-13'!Q18</f>
        <v>0</v>
      </c>
      <c r="BY3" s="73">
        <f>+'PBC 0702-13'!R18</f>
        <v>0</v>
      </c>
      <c r="BZ3" s="73">
        <f>+'PBC 0702-13'!S18</f>
        <v>0</v>
      </c>
      <c r="CA3" s="73">
        <f>+'PBC 0702-13'!T18</f>
        <v>0</v>
      </c>
      <c r="CB3" s="73">
        <f>+'PBC 0702-13'!U18</f>
        <v>0</v>
      </c>
      <c r="CC3" s="73">
        <f>+'PBC 0702-13'!C19</f>
        <v>0</v>
      </c>
      <c r="CD3" s="73">
        <f>+'PBC 0702-13'!D19</f>
        <v>0</v>
      </c>
      <c r="CE3" s="73">
        <f>+'PBC 0702-13'!E19</f>
        <v>0</v>
      </c>
      <c r="CF3" s="73">
        <f>+'PBC 0702-13'!F19</f>
        <v>0</v>
      </c>
      <c r="CG3" s="73">
        <f>+'PBC 0702-13'!G19</f>
        <v>0</v>
      </c>
      <c r="CH3" s="73">
        <f>+'PBC 0702-13'!H19</f>
        <v>0</v>
      </c>
      <c r="CI3" s="73">
        <f>+'PBC 0702-13'!I19</f>
        <v>0</v>
      </c>
      <c r="CJ3" s="73">
        <f>+'PBC 0702-13'!J19</f>
        <v>0</v>
      </c>
      <c r="CK3" s="73">
        <f>+'PBC 0702-13'!K19</f>
        <v>0</v>
      </c>
      <c r="CL3" s="73">
        <f>+'PBC 0702-13'!L19</f>
        <v>0</v>
      </c>
      <c r="CM3" s="73">
        <f>+'PBC 0702-13'!M19</f>
        <v>0</v>
      </c>
      <c r="CN3" s="73">
        <f>+'PBC 0702-13'!N19</f>
        <v>0</v>
      </c>
      <c r="CO3" s="73">
        <f>+'PBC 0702-13'!O19</f>
        <v>0</v>
      </c>
      <c r="CP3" s="73">
        <f>+'PBC 0702-13'!P19</f>
        <v>0</v>
      </c>
      <c r="CQ3" s="73">
        <f>+'PBC 0702-13'!Q19</f>
        <v>0</v>
      </c>
      <c r="CR3" s="73">
        <f>+'PBC 0702-13'!R19</f>
        <v>0</v>
      </c>
      <c r="CS3" s="73">
        <f>+'PBC 0702-13'!S19</f>
        <v>0</v>
      </c>
      <c r="CT3" s="73">
        <f>+'PBC 0702-13'!T19</f>
        <v>0</v>
      </c>
      <c r="CU3" s="73">
        <f>+'PBC 0702-13'!U19</f>
        <v>0</v>
      </c>
      <c r="CV3" s="73">
        <f>+'PBC 0702-13'!C20</f>
        <v>0</v>
      </c>
      <c r="CW3" s="73">
        <f>+'PBC 0702-13'!D20</f>
        <v>0</v>
      </c>
      <c r="CX3" s="73">
        <f>+'PBC 0702-13'!E20</f>
        <v>0</v>
      </c>
      <c r="CY3" s="73">
        <f>+'PBC 0702-13'!F20</f>
        <v>0</v>
      </c>
      <c r="CZ3" s="73">
        <f>+'PBC 0702-13'!G20</f>
        <v>0</v>
      </c>
      <c r="DA3" s="73">
        <f>+'PBC 0702-13'!H20</f>
        <v>0</v>
      </c>
      <c r="DB3" s="73">
        <f>+'PBC 0702-13'!I20</f>
        <v>0</v>
      </c>
      <c r="DC3" s="73">
        <f>+'PBC 0702-13'!J20</f>
        <v>0</v>
      </c>
      <c r="DD3" s="73">
        <f>+'PBC 0702-13'!K20</f>
        <v>0</v>
      </c>
      <c r="DE3" s="73">
        <f>+'PBC 0702-13'!L20</f>
        <v>0</v>
      </c>
      <c r="DF3" s="73">
        <f>+'PBC 0702-13'!M20</f>
        <v>0</v>
      </c>
      <c r="DG3" s="73">
        <f>+'PBC 0702-13'!N20</f>
        <v>0</v>
      </c>
      <c r="DH3" s="73">
        <f>+'PBC 0702-13'!O20</f>
        <v>0</v>
      </c>
      <c r="DI3" s="73">
        <f>+'PBC 0702-13'!P20</f>
        <v>0</v>
      </c>
      <c r="DJ3" s="73">
        <f>+'PBC 0702-13'!Q20</f>
        <v>0</v>
      </c>
      <c r="DK3" s="73">
        <f>+'PBC 0702-13'!R20</f>
        <v>0</v>
      </c>
      <c r="DL3" s="73">
        <f>+'PBC 0702-13'!S20</f>
        <v>0</v>
      </c>
      <c r="DM3" s="73">
        <f>+'PBC 0702-13'!T20</f>
        <v>0</v>
      </c>
      <c r="DN3" s="73">
        <f>+'PBC 0702-13'!U20</f>
        <v>0</v>
      </c>
    </row>
    <row r="4" spans="1:118" x14ac:dyDescent="0.2">
      <c r="A4">
        <v>26391500</v>
      </c>
      <c r="B4">
        <f t="shared" ref="B4:B12" si="0">+B3</f>
        <v>0</v>
      </c>
      <c r="C4">
        <v>50</v>
      </c>
      <c r="D4" t="s">
        <v>38</v>
      </c>
      <c r="E4" s="73">
        <f>+'PBC 0702-14'!C14</f>
        <v>0</v>
      </c>
      <c r="F4" s="73">
        <f>+'PBC 0702-14'!D14</f>
        <v>0</v>
      </c>
      <c r="G4" s="73">
        <f>+'PBC 0702-14'!E14</f>
        <v>0</v>
      </c>
      <c r="H4" s="73">
        <f>+'PBC 0702-14'!F14</f>
        <v>0</v>
      </c>
      <c r="I4" s="73">
        <f>+'PBC 0702-14'!G14</f>
        <v>0</v>
      </c>
      <c r="J4" s="73">
        <f>+'PBC 0702-14'!H14</f>
        <v>0</v>
      </c>
      <c r="K4" s="73">
        <f>+'PBC 0702-14'!I14</f>
        <v>0</v>
      </c>
      <c r="L4" s="73">
        <f>+'PBC 0702-14'!J14</f>
        <v>0</v>
      </c>
      <c r="M4" s="73">
        <f>+'PBC 0702-14'!K14</f>
        <v>0</v>
      </c>
      <c r="N4" s="73">
        <f>+'PBC 0702-14'!L14</f>
        <v>0</v>
      </c>
      <c r="O4" s="73">
        <f>+'PBC 0702-14'!M14</f>
        <v>0</v>
      </c>
      <c r="P4" s="73">
        <f>+'PBC 0702-14'!N14</f>
        <v>0</v>
      </c>
      <c r="Q4" s="73">
        <f>+'PBC 0702-14'!O14</f>
        <v>0</v>
      </c>
      <c r="R4" s="73">
        <f>+'PBC 0702-14'!P14</f>
        <v>0</v>
      </c>
      <c r="S4" s="73">
        <f>+'PBC 0702-14'!Q14</f>
        <v>0</v>
      </c>
      <c r="T4" s="73">
        <f>+'PBC 0702-14'!R14</f>
        <v>0</v>
      </c>
      <c r="U4" s="73">
        <f>+'PBC 0702-14'!S14</f>
        <v>0</v>
      </c>
      <c r="V4" s="73">
        <f>+'PBC 0702-13'!T15</f>
        <v>0</v>
      </c>
      <c r="W4" s="73">
        <f>+'PBC 0702-13'!U15</f>
        <v>0</v>
      </c>
      <c r="X4" s="73">
        <f>+'PBC 0702-13'!C15</f>
        <v>0</v>
      </c>
      <c r="Y4" s="73">
        <f>+'PBC 0702-13'!D15</f>
        <v>0</v>
      </c>
      <c r="Z4" s="73">
        <f>+'PBC 0702-13'!E15</f>
        <v>0</v>
      </c>
      <c r="AA4" s="73">
        <f>+'PBC 0702-13'!F15</f>
        <v>0</v>
      </c>
      <c r="AB4" s="73">
        <f>+'PBC 0702-13'!G15</f>
        <v>0</v>
      </c>
      <c r="AC4" s="73">
        <f>+'PBC 0702-13'!H15</f>
        <v>0</v>
      </c>
      <c r="AD4" s="73">
        <f>+'PBC 0702-13'!I15</f>
        <v>0</v>
      </c>
      <c r="AE4" s="73">
        <f>+'PBC 0702-13'!J15</f>
        <v>0</v>
      </c>
      <c r="AF4" s="73">
        <f>+'PBC 0702-13'!K15</f>
        <v>0</v>
      </c>
      <c r="AG4" s="73">
        <f>+'PBC 0702-13'!L15</f>
        <v>0</v>
      </c>
      <c r="AH4" s="73">
        <f>+'PBC 0702-13'!M15</f>
        <v>0</v>
      </c>
      <c r="AI4" s="73">
        <f>+'PBC 0702-13'!N15</f>
        <v>0</v>
      </c>
      <c r="AJ4" s="73">
        <f>+'PBC 0702-13'!O15</f>
        <v>0</v>
      </c>
      <c r="AK4" s="73">
        <f>+'PBC 0702-13'!P15</f>
        <v>0</v>
      </c>
      <c r="AL4" s="73">
        <f>+'PBC 0702-13'!Q15</f>
        <v>0</v>
      </c>
      <c r="AM4" s="73">
        <f>+'PBC 0702-13'!R15</f>
        <v>0</v>
      </c>
      <c r="AN4" s="73">
        <f>+'PBC 0702-13'!S15</f>
        <v>0</v>
      </c>
      <c r="AO4" s="73">
        <f>+'PBC 0702-13'!T15</f>
        <v>0</v>
      </c>
      <c r="AP4" s="73">
        <f>+'PBC 0702-13'!U15</f>
        <v>0</v>
      </c>
      <c r="AQ4" s="73">
        <f>+'PBC 0702-13'!C16</f>
        <v>0</v>
      </c>
      <c r="AR4" s="73">
        <f>+'PBC 0702-13'!D16</f>
        <v>0</v>
      </c>
      <c r="AS4" s="73">
        <f>+'PBC 0702-13'!E16</f>
        <v>0</v>
      </c>
      <c r="AT4" s="73">
        <f>+'PBC 0702-13'!F16</f>
        <v>0</v>
      </c>
      <c r="AU4" s="73">
        <f>+'PBC 0702-13'!G16</f>
        <v>0</v>
      </c>
      <c r="AV4" s="73">
        <f>+'PBC 0702-13'!H16</f>
        <v>0</v>
      </c>
      <c r="AW4" s="73">
        <f>+'PBC 0702-13'!I16</f>
        <v>0</v>
      </c>
      <c r="AX4" s="73">
        <f>+'PBC 0702-13'!J16</f>
        <v>0</v>
      </c>
      <c r="AY4" s="73">
        <f>+'PBC 0702-13'!K16</f>
        <v>0</v>
      </c>
      <c r="AZ4" s="73">
        <f>+'PBC 0702-13'!L16</f>
        <v>0</v>
      </c>
      <c r="BA4" s="73">
        <f>+'PBC 0702-13'!M16</f>
        <v>0</v>
      </c>
      <c r="BB4" s="73">
        <f>+'PBC 0702-13'!N16</f>
        <v>0</v>
      </c>
      <c r="BC4" s="73">
        <f>+'PBC 0702-13'!O16</f>
        <v>0</v>
      </c>
      <c r="BD4" s="73">
        <f>+'PBC 0702-13'!P16</f>
        <v>0</v>
      </c>
      <c r="BE4" s="73">
        <f>+'PBC 0702-13'!Q16</f>
        <v>0</v>
      </c>
      <c r="BF4" s="73">
        <f>+'PBC 0702-13'!R16</f>
        <v>0</v>
      </c>
      <c r="BG4" s="73">
        <f>+'PBC 0702-13'!S16</f>
        <v>0</v>
      </c>
      <c r="BH4" s="73">
        <f>+'PBC 0702-13'!T16</f>
        <v>0</v>
      </c>
      <c r="BI4" s="73">
        <f>+'PBC 0702-13'!U16</f>
        <v>0</v>
      </c>
      <c r="BJ4" s="73">
        <f>+'PBC 0702-13'!C18</f>
        <v>0</v>
      </c>
      <c r="BK4" s="73">
        <f>+'PBC 0702-13'!D18</f>
        <v>0</v>
      </c>
      <c r="BL4" s="73">
        <f>+'PBC 0702-13'!E18</f>
        <v>0</v>
      </c>
      <c r="BM4" s="73">
        <f>+'PBC 0702-13'!F18</f>
        <v>0</v>
      </c>
      <c r="BN4" s="73">
        <f>+'PBC 0702-13'!G18</f>
        <v>0</v>
      </c>
      <c r="BO4" s="73">
        <f>+'PBC 0702-13'!H18</f>
        <v>0</v>
      </c>
      <c r="BP4" s="73">
        <f>+'PBC 0702-13'!I18</f>
        <v>0</v>
      </c>
      <c r="BQ4" s="73">
        <f>+'PBC 0702-13'!J18</f>
        <v>0</v>
      </c>
      <c r="BR4" s="73">
        <f>+'PBC 0702-13'!K18</f>
        <v>0</v>
      </c>
      <c r="BS4" s="73">
        <f>+'PBC 0702-13'!L18</f>
        <v>0</v>
      </c>
      <c r="BT4" s="73">
        <f>+'PBC 0702-13'!M18</f>
        <v>0</v>
      </c>
      <c r="BU4" s="73">
        <f>+'PBC 0702-13'!N18</f>
        <v>0</v>
      </c>
      <c r="BV4" s="73">
        <f>+'PBC 0702-13'!O18</f>
        <v>0</v>
      </c>
      <c r="BW4" s="73">
        <f>+'PBC 0702-13'!P18</f>
        <v>0</v>
      </c>
      <c r="BX4" s="73">
        <f>+'PBC 0702-13'!Q18</f>
        <v>0</v>
      </c>
      <c r="BY4" s="73">
        <f>+'PBC 0702-13'!R18</f>
        <v>0</v>
      </c>
      <c r="BZ4" s="73">
        <f>+'PBC 0702-13'!S18</f>
        <v>0</v>
      </c>
      <c r="CA4" s="73">
        <f>+'PBC 0702-13'!T18</f>
        <v>0</v>
      </c>
      <c r="CB4" s="73">
        <f>+'PBC 0702-13'!U18</f>
        <v>0</v>
      </c>
      <c r="CC4" s="73">
        <f>+'PBC 0702-13'!C19</f>
        <v>0</v>
      </c>
      <c r="CD4" s="73">
        <f>+'PBC 0702-13'!D19</f>
        <v>0</v>
      </c>
      <c r="CE4" s="73">
        <f>+'PBC 0702-13'!E19</f>
        <v>0</v>
      </c>
      <c r="CF4" s="73">
        <f>+'PBC 0702-13'!F19</f>
        <v>0</v>
      </c>
      <c r="CG4" s="73">
        <f>+'PBC 0702-13'!G19</f>
        <v>0</v>
      </c>
      <c r="CH4" s="73">
        <f>+'PBC 0702-13'!H19</f>
        <v>0</v>
      </c>
      <c r="CI4" s="73">
        <f>+'PBC 0702-13'!I19</f>
        <v>0</v>
      </c>
      <c r="CJ4" s="73">
        <f>+'PBC 0702-13'!J19</f>
        <v>0</v>
      </c>
      <c r="CK4" s="73">
        <f>+'PBC 0702-13'!K19</f>
        <v>0</v>
      </c>
      <c r="CL4" s="73">
        <f>+'PBC 0702-13'!L19</f>
        <v>0</v>
      </c>
      <c r="CM4" s="73">
        <f>+'PBC 0702-13'!M19</f>
        <v>0</v>
      </c>
      <c r="CN4" s="73">
        <f>+'PBC 0702-13'!N19</f>
        <v>0</v>
      </c>
      <c r="CO4" s="73">
        <f>+'PBC 0702-13'!O19</f>
        <v>0</v>
      </c>
      <c r="CP4" s="73">
        <f>+'PBC 0702-13'!P19</f>
        <v>0</v>
      </c>
      <c r="CQ4" s="73">
        <f>+'PBC 0702-13'!Q19</f>
        <v>0</v>
      </c>
      <c r="CR4" s="73">
        <f>+'PBC 0702-13'!R19</f>
        <v>0</v>
      </c>
      <c r="CS4" s="73">
        <f>+'PBC 0702-13'!S19</f>
        <v>0</v>
      </c>
      <c r="CT4" s="73">
        <f>+'PBC 0702-13'!T19</f>
        <v>0</v>
      </c>
      <c r="CU4" s="73">
        <f>+'PBC 0702-13'!U19</f>
        <v>0</v>
      </c>
      <c r="CV4" s="73">
        <f>+'PBC 0702-13'!C20</f>
        <v>0</v>
      </c>
      <c r="CW4" s="73">
        <f>+'PBC 0702-13'!D20</f>
        <v>0</v>
      </c>
      <c r="CX4" s="73">
        <f>+'PBC 0702-13'!E20</f>
        <v>0</v>
      </c>
      <c r="CY4" s="73">
        <f>+'PBC 0702-13'!F20</f>
        <v>0</v>
      </c>
      <c r="CZ4" s="73">
        <f>+'PBC 0702-13'!G20</f>
        <v>0</v>
      </c>
      <c r="DA4" s="73">
        <f>+'PBC 0702-13'!H20</f>
        <v>0</v>
      </c>
      <c r="DB4" s="73">
        <f>+'PBC 0702-13'!I20</f>
        <v>0</v>
      </c>
      <c r="DC4" s="73">
        <f>+'PBC 0702-13'!J20</f>
        <v>0</v>
      </c>
      <c r="DD4" s="73">
        <f>+'PBC 0702-13'!K20</f>
        <v>0</v>
      </c>
      <c r="DE4" s="73">
        <f>+'PBC 0702-13'!L20</f>
        <v>0</v>
      </c>
      <c r="DF4" s="73">
        <f>+'PBC 0702-13'!M20</f>
        <v>0</v>
      </c>
      <c r="DG4" s="73">
        <f>+'PBC 0702-13'!N20</f>
        <v>0</v>
      </c>
      <c r="DH4" s="73">
        <f>+'PBC 0702-13'!O20</f>
        <v>0</v>
      </c>
      <c r="DI4" s="73">
        <f>+'PBC 0702-13'!P20</f>
        <v>0</v>
      </c>
      <c r="DJ4" s="73">
        <f>+'PBC 0702-13'!Q20</f>
        <v>0</v>
      </c>
      <c r="DK4" s="73">
        <f>+'PBC 0702-13'!R20</f>
        <v>0</v>
      </c>
      <c r="DL4" s="73">
        <f>+'PBC 0702-13'!S20</f>
        <v>0</v>
      </c>
      <c r="DM4" s="73">
        <f>+'PBC 0702-13'!T20</f>
        <v>0</v>
      </c>
      <c r="DN4" s="73">
        <f>+'PBC 0702-13'!U20</f>
        <v>0</v>
      </c>
    </row>
    <row r="5" spans="1:118" x14ac:dyDescent="0.2">
      <c r="A5">
        <v>26391500</v>
      </c>
      <c r="B5">
        <f t="shared" si="0"/>
        <v>0</v>
      </c>
      <c r="C5">
        <v>50</v>
      </c>
      <c r="D5" t="s">
        <v>36</v>
      </c>
      <c r="E5" s="73">
        <f>+'PBC 0702-15'!C14</f>
        <v>0</v>
      </c>
      <c r="F5" s="73">
        <f>+'PBC 0702-15'!D14</f>
        <v>0</v>
      </c>
      <c r="G5" s="73">
        <f>+'PBC 0702-15'!E14</f>
        <v>0</v>
      </c>
      <c r="H5" s="73">
        <f>+'PBC 0702-15'!F14</f>
        <v>0</v>
      </c>
      <c r="I5" s="73">
        <f>+'PBC 0702-15'!G14</f>
        <v>0</v>
      </c>
      <c r="J5" s="73">
        <f>+'PBC 0702-15'!H14</f>
        <v>0</v>
      </c>
      <c r="K5" s="73">
        <f>+'PBC 0702-15'!I14</f>
        <v>0</v>
      </c>
      <c r="L5" s="73">
        <f>+'PBC 0702-15'!J14</f>
        <v>0</v>
      </c>
      <c r="M5" s="73">
        <f>+'PBC 0702-15'!K14</f>
        <v>0</v>
      </c>
      <c r="N5" s="73">
        <f>+'PBC 0702-15'!L14</f>
        <v>0</v>
      </c>
      <c r="O5" s="73">
        <f>+'PBC 0702-15'!M14</f>
        <v>0</v>
      </c>
      <c r="P5" s="73">
        <f>+'PBC 0702-15'!N14</f>
        <v>0</v>
      </c>
      <c r="Q5" s="73">
        <f>+'PBC 0702-15'!O14</f>
        <v>0</v>
      </c>
      <c r="R5" s="73">
        <f>+'PBC 0702-15'!P14</f>
        <v>0</v>
      </c>
      <c r="S5" s="73">
        <f>+'PBC 0702-15'!Q14</f>
        <v>0</v>
      </c>
      <c r="T5" s="73">
        <f>+'PBC 0702-15'!R14</f>
        <v>0</v>
      </c>
      <c r="U5" s="73">
        <f>+'PBC 0702-15'!S14</f>
        <v>0</v>
      </c>
      <c r="V5" s="73">
        <f>+'PBC 0702-13'!T16</f>
        <v>0</v>
      </c>
      <c r="W5" s="73">
        <f>+'PBC 0702-13'!U16</f>
        <v>0</v>
      </c>
      <c r="X5" s="73">
        <f>+'PBC 0702-13'!C15</f>
        <v>0</v>
      </c>
      <c r="Y5" s="73">
        <f>+'PBC 0702-13'!D15</f>
        <v>0</v>
      </c>
      <c r="Z5" s="73">
        <f>+'PBC 0702-13'!E15</f>
        <v>0</v>
      </c>
      <c r="AA5" s="73">
        <f>+'PBC 0702-13'!F15</f>
        <v>0</v>
      </c>
      <c r="AB5" s="73">
        <f>+'PBC 0702-13'!G15</f>
        <v>0</v>
      </c>
      <c r="AC5" s="73">
        <f>+'PBC 0702-13'!H15</f>
        <v>0</v>
      </c>
      <c r="AD5" s="73">
        <f>+'PBC 0702-13'!I15</f>
        <v>0</v>
      </c>
      <c r="AE5" s="73">
        <f>+'PBC 0702-13'!J15</f>
        <v>0</v>
      </c>
      <c r="AF5" s="73">
        <f>+'PBC 0702-13'!K15</f>
        <v>0</v>
      </c>
      <c r="AG5" s="73">
        <f>+'PBC 0702-13'!L15</f>
        <v>0</v>
      </c>
      <c r="AH5" s="73">
        <f>+'PBC 0702-13'!M15</f>
        <v>0</v>
      </c>
      <c r="AI5" s="73">
        <f>+'PBC 0702-13'!N15</f>
        <v>0</v>
      </c>
      <c r="AJ5" s="73">
        <f>+'PBC 0702-13'!O15</f>
        <v>0</v>
      </c>
      <c r="AK5" s="73">
        <f>+'PBC 0702-13'!P15</f>
        <v>0</v>
      </c>
      <c r="AL5" s="73">
        <f>+'PBC 0702-13'!Q15</f>
        <v>0</v>
      </c>
      <c r="AM5" s="73">
        <f>+'PBC 0702-13'!R15</f>
        <v>0</v>
      </c>
      <c r="AN5" s="73">
        <f>+'PBC 0702-13'!S15</f>
        <v>0</v>
      </c>
      <c r="AO5" s="73">
        <f>+'PBC 0702-13'!T15</f>
        <v>0</v>
      </c>
      <c r="AP5" s="73">
        <f>+'PBC 0702-13'!U15</f>
        <v>0</v>
      </c>
      <c r="AQ5" s="73">
        <f>+'PBC 0702-13'!C16</f>
        <v>0</v>
      </c>
      <c r="AR5" s="73">
        <f>+'PBC 0702-13'!D16</f>
        <v>0</v>
      </c>
      <c r="AS5" s="73">
        <f>+'PBC 0702-13'!E16</f>
        <v>0</v>
      </c>
      <c r="AT5" s="73">
        <f>+'PBC 0702-13'!F16</f>
        <v>0</v>
      </c>
      <c r="AU5" s="73">
        <f>+'PBC 0702-13'!G16</f>
        <v>0</v>
      </c>
      <c r="AV5" s="73">
        <f>+'PBC 0702-13'!H16</f>
        <v>0</v>
      </c>
      <c r="AW5" s="73">
        <f>+'PBC 0702-13'!I16</f>
        <v>0</v>
      </c>
      <c r="AX5" s="73">
        <f>+'PBC 0702-13'!J16</f>
        <v>0</v>
      </c>
      <c r="AY5" s="73">
        <f>+'PBC 0702-13'!K16</f>
        <v>0</v>
      </c>
      <c r="AZ5" s="73">
        <f>+'PBC 0702-13'!L16</f>
        <v>0</v>
      </c>
      <c r="BA5" s="73">
        <f>+'PBC 0702-13'!M16</f>
        <v>0</v>
      </c>
      <c r="BB5" s="73">
        <f>+'PBC 0702-13'!N16</f>
        <v>0</v>
      </c>
      <c r="BC5" s="73">
        <f>+'PBC 0702-13'!O16</f>
        <v>0</v>
      </c>
      <c r="BD5" s="73">
        <f>+'PBC 0702-13'!P16</f>
        <v>0</v>
      </c>
      <c r="BE5" s="73">
        <f>+'PBC 0702-13'!Q16</f>
        <v>0</v>
      </c>
      <c r="BF5" s="73">
        <f>+'PBC 0702-13'!R16</f>
        <v>0</v>
      </c>
      <c r="BG5" s="73">
        <f>+'PBC 0702-13'!S16</f>
        <v>0</v>
      </c>
      <c r="BH5" s="73">
        <f>+'PBC 0702-13'!T16</f>
        <v>0</v>
      </c>
      <c r="BI5" s="73">
        <f>+'PBC 0702-13'!U16</f>
        <v>0</v>
      </c>
      <c r="BJ5" s="73">
        <f>+'PBC 0702-13'!C18</f>
        <v>0</v>
      </c>
      <c r="BK5" s="73">
        <f>+'PBC 0702-13'!D18</f>
        <v>0</v>
      </c>
      <c r="BL5" s="73">
        <f>+'PBC 0702-13'!E18</f>
        <v>0</v>
      </c>
      <c r="BM5" s="73">
        <f>+'PBC 0702-13'!F18</f>
        <v>0</v>
      </c>
      <c r="BN5" s="73">
        <f>+'PBC 0702-13'!G18</f>
        <v>0</v>
      </c>
      <c r="BO5" s="73">
        <f>+'PBC 0702-13'!H18</f>
        <v>0</v>
      </c>
      <c r="BP5" s="73">
        <f>+'PBC 0702-13'!I18</f>
        <v>0</v>
      </c>
      <c r="BQ5" s="73">
        <f>+'PBC 0702-13'!J18</f>
        <v>0</v>
      </c>
      <c r="BR5" s="73">
        <f>+'PBC 0702-13'!K18</f>
        <v>0</v>
      </c>
      <c r="BS5" s="73">
        <f>+'PBC 0702-13'!L18</f>
        <v>0</v>
      </c>
      <c r="BT5" s="73">
        <f>+'PBC 0702-13'!M18</f>
        <v>0</v>
      </c>
      <c r="BU5" s="73">
        <f>+'PBC 0702-13'!N18</f>
        <v>0</v>
      </c>
      <c r="BV5" s="73">
        <f>+'PBC 0702-13'!O18</f>
        <v>0</v>
      </c>
      <c r="BW5" s="73">
        <f>+'PBC 0702-13'!P18</f>
        <v>0</v>
      </c>
      <c r="BX5" s="73">
        <f>+'PBC 0702-13'!Q18</f>
        <v>0</v>
      </c>
      <c r="BY5" s="73">
        <f>+'PBC 0702-13'!R18</f>
        <v>0</v>
      </c>
      <c r="BZ5" s="73">
        <f>+'PBC 0702-13'!S18</f>
        <v>0</v>
      </c>
      <c r="CA5" s="73">
        <f>+'PBC 0702-13'!T18</f>
        <v>0</v>
      </c>
      <c r="CB5" s="73">
        <f>+'PBC 0702-13'!U18</f>
        <v>0</v>
      </c>
      <c r="CC5" s="73">
        <f>+'PBC 0702-13'!C19</f>
        <v>0</v>
      </c>
      <c r="CD5" s="73">
        <f>+'PBC 0702-13'!D19</f>
        <v>0</v>
      </c>
      <c r="CE5" s="73">
        <f>+'PBC 0702-13'!E19</f>
        <v>0</v>
      </c>
      <c r="CF5" s="73">
        <f>+'PBC 0702-13'!F19</f>
        <v>0</v>
      </c>
      <c r="CG5" s="73">
        <f>+'PBC 0702-13'!G19</f>
        <v>0</v>
      </c>
      <c r="CH5" s="73">
        <f>+'PBC 0702-13'!H19</f>
        <v>0</v>
      </c>
      <c r="CI5" s="73">
        <f>+'PBC 0702-13'!I19</f>
        <v>0</v>
      </c>
      <c r="CJ5" s="73">
        <f>+'PBC 0702-13'!J19</f>
        <v>0</v>
      </c>
      <c r="CK5" s="73">
        <f>+'PBC 0702-13'!K19</f>
        <v>0</v>
      </c>
      <c r="CL5" s="73">
        <f>+'PBC 0702-13'!L19</f>
        <v>0</v>
      </c>
      <c r="CM5" s="73">
        <f>+'PBC 0702-13'!M19</f>
        <v>0</v>
      </c>
      <c r="CN5" s="73">
        <f>+'PBC 0702-13'!N19</f>
        <v>0</v>
      </c>
      <c r="CO5" s="73">
        <f>+'PBC 0702-13'!O19</f>
        <v>0</v>
      </c>
      <c r="CP5" s="73">
        <f>+'PBC 0702-13'!P19</f>
        <v>0</v>
      </c>
      <c r="CQ5" s="73">
        <f>+'PBC 0702-13'!Q19</f>
        <v>0</v>
      </c>
      <c r="CR5" s="73">
        <f>+'PBC 0702-13'!R19</f>
        <v>0</v>
      </c>
      <c r="CS5" s="73">
        <f>+'PBC 0702-13'!S19</f>
        <v>0</v>
      </c>
      <c r="CT5" s="73">
        <f>+'PBC 0702-13'!T19</f>
        <v>0</v>
      </c>
      <c r="CU5" s="73">
        <f>+'PBC 0702-13'!U19</f>
        <v>0</v>
      </c>
      <c r="CV5" s="73">
        <f>+'PBC 0702-13'!C20</f>
        <v>0</v>
      </c>
      <c r="CW5" s="73">
        <f>+'PBC 0702-13'!D20</f>
        <v>0</v>
      </c>
      <c r="CX5" s="73">
        <f>+'PBC 0702-13'!E20</f>
        <v>0</v>
      </c>
      <c r="CY5" s="73">
        <f>+'PBC 0702-13'!F20</f>
        <v>0</v>
      </c>
      <c r="CZ5" s="73">
        <f>+'PBC 0702-13'!G20</f>
        <v>0</v>
      </c>
      <c r="DA5" s="73">
        <f>+'PBC 0702-13'!H20</f>
        <v>0</v>
      </c>
      <c r="DB5" s="73">
        <f>+'PBC 0702-13'!I20</f>
        <v>0</v>
      </c>
      <c r="DC5" s="73">
        <f>+'PBC 0702-13'!J20</f>
        <v>0</v>
      </c>
      <c r="DD5" s="73">
        <f>+'PBC 0702-13'!K20</f>
        <v>0</v>
      </c>
      <c r="DE5" s="73">
        <f>+'PBC 0702-13'!L20</f>
        <v>0</v>
      </c>
      <c r="DF5" s="73">
        <f>+'PBC 0702-13'!M20</f>
        <v>0</v>
      </c>
      <c r="DG5" s="73">
        <f>+'PBC 0702-13'!N20</f>
        <v>0</v>
      </c>
      <c r="DH5" s="73">
        <f>+'PBC 0702-13'!O20</f>
        <v>0</v>
      </c>
      <c r="DI5" s="73">
        <f>+'PBC 0702-13'!P20</f>
        <v>0</v>
      </c>
      <c r="DJ5" s="73">
        <f>+'PBC 0702-13'!Q20</f>
        <v>0</v>
      </c>
      <c r="DK5" s="73">
        <f>+'PBC 0702-13'!R20</f>
        <v>0</v>
      </c>
      <c r="DL5" s="73">
        <f>+'PBC 0702-13'!S20</f>
        <v>0</v>
      </c>
      <c r="DM5" s="73">
        <f>+'PBC 0702-13'!T20</f>
        <v>0</v>
      </c>
      <c r="DN5" s="73">
        <f>+'PBC 0702-13'!U20</f>
        <v>0</v>
      </c>
    </row>
    <row r="6" spans="1:118" x14ac:dyDescent="0.2">
      <c r="A6">
        <v>26391500</v>
      </c>
      <c r="B6">
        <f t="shared" si="0"/>
        <v>0</v>
      </c>
      <c r="C6">
        <v>50</v>
      </c>
      <c r="D6" s="80" t="s">
        <v>176</v>
      </c>
      <c r="E6" s="73">
        <f>+'PBC 0702-16'!C15</f>
        <v>0</v>
      </c>
      <c r="F6" s="73">
        <f>+'PBC 0702-16'!D15</f>
        <v>0</v>
      </c>
      <c r="G6" s="73">
        <f>+'PBC 0702-16'!E15</f>
        <v>0</v>
      </c>
      <c r="H6" s="73">
        <f>+'PBC 0702-16'!F15</f>
        <v>0</v>
      </c>
      <c r="I6" s="73">
        <f>+'PBC 0702-16'!G15</f>
        <v>0</v>
      </c>
      <c r="J6" s="73">
        <f>+'PBC 0702-16'!H15</f>
        <v>0</v>
      </c>
      <c r="K6" s="73">
        <f>+'PBC 0702-16'!I15</f>
        <v>0</v>
      </c>
      <c r="L6" s="73">
        <f>+'PBC 0702-16'!J15</f>
        <v>0</v>
      </c>
      <c r="M6" s="73">
        <f>+'PBC 0702-16'!K15</f>
        <v>0</v>
      </c>
      <c r="N6" s="73">
        <f>+'PBC 0702-16'!L15</f>
        <v>0</v>
      </c>
      <c r="O6" s="73">
        <f>+'PBC 0702-16'!M15</f>
        <v>0</v>
      </c>
      <c r="P6" s="73">
        <f>+'PBC 0702-16'!N15</f>
        <v>0</v>
      </c>
      <c r="Q6" s="73">
        <f>+'PBC 0702-16'!O15</f>
        <v>0</v>
      </c>
      <c r="R6" s="73">
        <f>+'PBC 0702-16'!P15</f>
        <v>0</v>
      </c>
      <c r="S6" s="73">
        <f>+'PBC 0702-16'!Q15</f>
        <v>0</v>
      </c>
      <c r="T6" s="73">
        <f>+'PBC 0702-16'!R15</f>
        <v>0</v>
      </c>
      <c r="U6" s="73">
        <f>+'PBC 0702-16'!S15</f>
        <v>0</v>
      </c>
      <c r="V6" s="73">
        <f>+'PBC 0702-16'!T15</f>
        <v>0</v>
      </c>
      <c r="W6" s="73">
        <f>+'PBC 0702-16'!U15</f>
        <v>0</v>
      </c>
      <c r="X6" s="73">
        <f>+'PBC 0702-16'!C15</f>
        <v>0</v>
      </c>
      <c r="Y6" s="73">
        <f>+'PBC 0702-16'!D15</f>
        <v>0</v>
      </c>
      <c r="Z6" s="73">
        <f>+'PBC 0702-16'!E15</f>
        <v>0</v>
      </c>
      <c r="AA6" s="73">
        <f>+'PBC 0702-16'!F15</f>
        <v>0</v>
      </c>
      <c r="AB6" s="73">
        <f>+'PBC 0702-16'!G15</f>
        <v>0</v>
      </c>
      <c r="AC6" s="73">
        <f>+'PBC 0702-16'!H15</f>
        <v>0</v>
      </c>
      <c r="AD6" s="73">
        <f>+'PBC 0702-16'!I15</f>
        <v>0</v>
      </c>
      <c r="AE6" s="73">
        <f>+'PBC 0702-16'!J15</f>
        <v>0</v>
      </c>
      <c r="AF6" s="73">
        <f>+'PBC 0702-16'!K15</f>
        <v>0</v>
      </c>
      <c r="AG6" s="73">
        <f>+'PBC 0702-16'!L15</f>
        <v>0</v>
      </c>
      <c r="AH6" s="73">
        <f>+'PBC 0702-16'!M15</f>
        <v>0</v>
      </c>
      <c r="AI6" s="73">
        <f>+'PBC 0702-16'!N15</f>
        <v>0</v>
      </c>
      <c r="AJ6" s="73">
        <f>+'PBC 0702-16'!O15</f>
        <v>0</v>
      </c>
      <c r="AK6" s="73">
        <f>+'PBC 0702-16'!P15</f>
        <v>0</v>
      </c>
      <c r="AL6" s="73">
        <f>+'PBC 0702-16'!Q15</f>
        <v>0</v>
      </c>
      <c r="AM6" s="73">
        <f>+'PBC 0702-16'!R15</f>
        <v>0</v>
      </c>
      <c r="AN6" s="73">
        <f>+'PBC 0702-16'!S15</f>
        <v>0</v>
      </c>
      <c r="AO6" s="73">
        <f>+'PBC 0702-16'!T15</f>
        <v>0</v>
      </c>
      <c r="AP6" s="73">
        <f>+'PBC 0702-16'!U15</f>
        <v>0</v>
      </c>
      <c r="AQ6" s="73">
        <f>+'PBC 0702-16'!C16</f>
        <v>0</v>
      </c>
      <c r="AR6" s="73">
        <f>+'PBC 0702-16'!D16</f>
        <v>0</v>
      </c>
      <c r="AS6" s="73">
        <f>+'PBC 0702-16'!E16</f>
        <v>0</v>
      </c>
      <c r="AT6" s="73">
        <f>+'PBC 0702-16'!F16</f>
        <v>0</v>
      </c>
      <c r="AU6" s="73">
        <f>+'PBC 0702-16'!G16</f>
        <v>0</v>
      </c>
      <c r="AV6" s="73">
        <f>+'PBC 0702-16'!H16</f>
        <v>0</v>
      </c>
      <c r="AW6" s="73">
        <f>+'PBC 0702-16'!I16</f>
        <v>0</v>
      </c>
      <c r="AX6" s="73">
        <f>+'PBC 0702-16'!J16</f>
        <v>0</v>
      </c>
      <c r="AY6" s="73">
        <f>+'PBC 0702-16'!K16</f>
        <v>0</v>
      </c>
      <c r="AZ6" s="73">
        <f>+'PBC 0702-16'!L16</f>
        <v>0</v>
      </c>
      <c r="BA6" s="73">
        <f>+'PBC 0702-16'!M16</f>
        <v>0</v>
      </c>
      <c r="BB6" s="73">
        <f>+'PBC 0702-16'!N16</f>
        <v>0</v>
      </c>
      <c r="BC6" s="73">
        <f>+'PBC 0702-16'!O16</f>
        <v>0</v>
      </c>
      <c r="BD6" s="73">
        <f>+'PBC 0702-16'!P16</f>
        <v>0</v>
      </c>
      <c r="BE6" s="73">
        <f>+'PBC 0702-16'!Q16</f>
        <v>0</v>
      </c>
      <c r="BF6" s="73">
        <f>+'PBC 0702-16'!R16</f>
        <v>0</v>
      </c>
      <c r="BG6" s="73">
        <f>+'PBC 0702-16'!S16</f>
        <v>0</v>
      </c>
      <c r="BH6" s="73">
        <f>+'PBC 0702-16'!T16</f>
        <v>0</v>
      </c>
      <c r="BI6" s="73">
        <f>+'PBC 0702-16'!U16</f>
        <v>0</v>
      </c>
      <c r="BJ6" s="73">
        <f>+'PBC 0702-16'!C18</f>
        <v>0</v>
      </c>
      <c r="BK6" s="73">
        <f>+'PBC 0702-16'!D18</f>
        <v>0</v>
      </c>
      <c r="BL6" s="73">
        <f>+'PBC 0702-16'!E18</f>
        <v>0</v>
      </c>
      <c r="BM6" s="73">
        <f>+'PBC 0702-16'!F18</f>
        <v>0</v>
      </c>
      <c r="BN6" s="73">
        <f>+'PBC 0702-16'!G18</f>
        <v>0</v>
      </c>
      <c r="BO6" s="73">
        <f>+'PBC 0702-16'!H18</f>
        <v>0</v>
      </c>
      <c r="BP6" s="73">
        <f>+'PBC 0702-16'!I18</f>
        <v>0</v>
      </c>
      <c r="BQ6" s="73">
        <f>+'PBC 0702-16'!J18</f>
        <v>0</v>
      </c>
      <c r="BR6" s="73">
        <f>+'PBC 0702-16'!K18</f>
        <v>0</v>
      </c>
      <c r="BS6" s="73">
        <f>+'PBC 0702-16'!L18</f>
        <v>0</v>
      </c>
      <c r="BT6" s="73">
        <f>+'PBC 0702-16'!M18</f>
        <v>0</v>
      </c>
      <c r="BU6" s="73">
        <f>+'PBC 0702-16'!N18</f>
        <v>0</v>
      </c>
      <c r="BV6" s="73">
        <f>+'PBC 0702-16'!O18</f>
        <v>0</v>
      </c>
      <c r="BW6" s="73">
        <f>+'PBC 0702-16'!P18</f>
        <v>0</v>
      </c>
      <c r="BX6" s="73">
        <f>+'PBC 0702-16'!Q18</f>
        <v>0</v>
      </c>
      <c r="BY6" s="73">
        <f>+'PBC 0702-16'!R18</f>
        <v>0</v>
      </c>
      <c r="BZ6" s="73">
        <f>+'PBC 0702-16'!S18</f>
        <v>0</v>
      </c>
      <c r="CA6" s="73">
        <f>+'PBC 0702-16'!T18</f>
        <v>0</v>
      </c>
      <c r="CB6" s="73">
        <f>+'PBC 0702-16'!U18</f>
        <v>0</v>
      </c>
      <c r="CC6" s="73">
        <f>+'PBC 0702-16'!C19</f>
        <v>0</v>
      </c>
      <c r="CD6" s="73">
        <f>+'PBC 0702-16'!D19</f>
        <v>0</v>
      </c>
      <c r="CE6" s="73">
        <f>+'PBC 0702-16'!E19</f>
        <v>0</v>
      </c>
      <c r="CF6" s="73">
        <f>+'PBC 0702-16'!F19</f>
        <v>0</v>
      </c>
      <c r="CG6" s="73">
        <f>+'PBC 0702-16'!G19</f>
        <v>0</v>
      </c>
      <c r="CH6" s="73">
        <f>+'PBC 0702-16'!H19</f>
        <v>0</v>
      </c>
      <c r="CI6" s="73">
        <f>+'PBC 0702-16'!I19</f>
        <v>0</v>
      </c>
      <c r="CJ6" s="73">
        <f>+'PBC 0702-16'!J19</f>
        <v>0</v>
      </c>
      <c r="CK6" s="73">
        <f>+'PBC 0702-16'!K19</f>
        <v>0</v>
      </c>
      <c r="CL6" s="73">
        <f>+'PBC 0702-16'!L19</f>
        <v>0</v>
      </c>
      <c r="CM6" s="73">
        <f>+'PBC 0702-16'!M19</f>
        <v>0</v>
      </c>
      <c r="CN6" s="73">
        <f>+'PBC 0702-16'!N19</f>
        <v>0</v>
      </c>
      <c r="CO6" s="73">
        <f>+'PBC 0702-16'!O19</f>
        <v>0</v>
      </c>
      <c r="CP6" s="73">
        <f>+'PBC 0702-16'!P19</f>
        <v>0</v>
      </c>
      <c r="CQ6" s="73">
        <f>+'PBC 0702-16'!Q19</f>
        <v>0</v>
      </c>
      <c r="CR6" s="73">
        <f>+'PBC 0702-16'!R19</f>
        <v>0</v>
      </c>
      <c r="CS6" s="73">
        <f>+'PBC 0702-16'!S19</f>
        <v>0</v>
      </c>
      <c r="CT6" s="73">
        <f>+'PBC 0702-16'!T19</f>
        <v>0</v>
      </c>
      <c r="CU6" s="73">
        <f>+'PBC 0702-16'!U19</f>
        <v>0</v>
      </c>
      <c r="CV6" s="73">
        <f>+'PBC 0702-16'!C20</f>
        <v>0</v>
      </c>
      <c r="CW6" s="73">
        <f>+'PBC 0702-16'!D20</f>
        <v>0</v>
      </c>
      <c r="CX6" s="73">
        <f>+'PBC 0702-16'!E20</f>
        <v>0</v>
      </c>
      <c r="CY6" s="73">
        <f>+'PBC 0702-16'!F20</f>
        <v>0</v>
      </c>
      <c r="CZ6" s="73">
        <f>+'PBC 0702-16'!G20</f>
        <v>0</v>
      </c>
      <c r="DA6" s="73">
        <f>+'PBC 0702-16'!H20</f>
        <v>0</v>
      </c>
      <c r="DB6" s="73">
        <f>+'PBC 0702-16'!I20</f>
        <v>0</v>
      </c>
      <c r="DC6" s="73">
        <f>+'PBC 0702-16'!J20</f>
        <v>0</v>
      </c>
      <c r="DD6" s="73">
        <f>+'PBC 0702-16'!K20</f>
        <v>0</v>
      </c>
      <c r="DE6" s="73">
        <f>+'PBC 0702-16'!L20</f>
        <v>0</v>
      </c>
      <c r="DF6" s="73">
        <f>+'PBC 0702-16'!M20</f>
        <v>0</v>
      </c>
      <c r="DG6" s="73">
        <f>+'PBC 0702-16'!N20</f>
        <v>0</v>
      </c>
      <c r="DH6" s="73">
        <f>+'PBC 0702-16'!O20</f>
        <v>0</v>
      </c>
      <c r="DI6" s="73">
        <f>+'PBC 0702-16'!P20</f>
        <v>0</v>
      </c>
      <c r="DJ6" s="73">
        <f>+'PBC 0702-16'!Q20</f>
        <v>0</v>
      </c>
      <c r="DK6" s="73">
        <f>+'PBC 0702-16'!R20</f>
        <v>0</v>
      </c>
      <c r="DL6" s="73">
        <f>+'PBC 0702-16'!S20</f>
        <v>0</v>
      </c>
      <c r="DM6" s="73">
        <f>+'PBC 0702-16'!T20</f>
        <v>0</v>
      </c>
      <c r="DN6" s="73">
        <f>+'PBC 0702-16'!U20</f>
        <v>0</v>
      </c>
    </row>
    <row r="7" spans="1:118" x14ac:dyDescent="0.2">
      <c r="A7">
        <v>26391500</v>
      </c>
      <c r="B7">
        <f t="shared" si="0"/>
        <v>0</v>
      </c>
      <c r="C7">
        <v>50</v>
      </c>
      <c r="D7" s="80" t="s">
        <v>177</v>
      </c>
      <c r="E7" s="73">
        <f>+'PBC 0799-01'!C16</f>
        <v>0</v>
      </c>
      <c r="F7" s="73">
        <f>+'PBC 0799-01'!D16</f>
        <v>0</v>
      </c>
      <c r="G7" s="73">
        <f>+'PBC 0799-01'!E16</f>
        <v>0</v>
      </c>
      <c r="H7" s="73">
        <f>+'PBC 0799-01'!F16</f>
        <v>0</v>
      </c>
      <c r="I7" s="73">
        <f>+'PBC 0799-01'!G16</f>
        <v>0</v>
      </c>
      <c r="J7" s="73">
        <f>+'PBC 0799-01'!H16</f>
        <v>0</v>
      </c>
      <c r="K7" s="73">
        <f>+'PBC 0799-01'!I16</f>
        <v>0</v>
      </c>
      <c r="L7" s="73">
        <f>+'PBC 0799-01'!J16</f>
        <v>0</v>
      </c>
      <c r="M7" s="73">
        <f>+'PBC 0799-01'!K16</f>
        <v>0</v>
      </c>
      <c r="N7" s="73">
        <f>+'PBC 0799-01'!L16</f>
        <v>0</v>
      </c>
      <c r="O7" s="73">
        <f>+'PBC 0799-01'!M16</f>
        <v>0</v>
      </c>
      <c r="P7" s="73">
        <f>+'PBC 0799-01'!N16</f>
        <v>0</v>
      </c>
      <c r="Q7" s="73">
        <f>+'PBC 0799-01'!O16</f>
        <v>0</v>
      </c>
      <c r="R7" s="73">
        <f>+'PBC 0799-01'!P16</f>
        <v>0</v>
      </c>
      <c r="S7" s="73">
        <f>+'PBC 0799-01'!Q16</f>
        <v>0</v>
      </c>
      <c r="T7" s="73">
        <f>+'PBC 0799-01'!R16</f>
        <v>0</v>
      </c>
      <c r="U7" s="73">
        <f>+'PBC 0799-01'!S16</f>
        <v>0</v>
      </c>
      <c r="V7" s="73">
        <f>+'PBC 0799-01'!T16</f>
        <v>0</v>
      </c>
      <c r="W7" s="73">
        <f>+'PBC 0799-01'!U16</f>
        <v>0</v>
      </c>
      <c r="X7" s="73">
        <f>+'PBC 0799-01'!C15</f>
        <v>0</v>
      </c>
      <c r="Y7" s="73">
        <f>+'PBC 0799-01'!D15</f>
        <v>0</v>
      </c>
      <c r="Z7" s="73">
        <f>+'PBC 0799-01'!E15</f>
        <v>0</v>
      </c>
      <c r="AA7" s="73">
        <f>+'PBC 0799-01'!F15</f>
        <v>0</v>
      </c>
      <c r="AB7" s="73">
        <f>+'PBC 0799-01'!G15</f>
        <v>0</v>
      </c>
      <c r="AC7" s="73">
        <f>+'PBC 0799-01'!H15</f>
        <v>0</v>
      </c>
      <c r="AD7" s="73">
        <f>+'PBC 0799-01'!I15</f>
        <v>0</v>
      </c>
      <c r="AE7" s="73">
        <f>+'PBC 0799-01'!J15</f>
        <v>0</v>
      </c>
      <c r="AF7" s="73">
        <f>+'PBC 0799-01'!K15</f>
        <v>0</v>
      </c>
      <c r="AG7" s="73">
        <f>+'PBC 0799-01'!L15</f>
        <v>0</v>
      </c>
      <c r="AH7" s="73">
        <f>+'PBC 0799-01'!M15</f>
        <v>0</v>
      </c>
      <c r="AI7" s="73">
        <f>+'PBC 0799-01'!N15</f>
        <v>0</v>
      </c>
      <c r="AJ7" s="73">
        <f>+'PBC 0799-01'!O15</f>
        <v>0</v>
      </c>
      <c r="AK7" s="73">
        <f>+'PBC 0799-01'!P15</f>
        <v>0</v>
      </c>
      <c r="AL7" s="73">
        <f>+'PBC 0799-01'!Q15</f>
        <v>0</v>
      </c>
      <c r="AM7" s="73">
        <f>+'PBC 0799-01'!R15</f>
        <v>0</v>
      </c>
      <c r="AN7" s="73">
        <f>+'PBC 0799-01'!S15</f>
        <v>0</v>
      </c>
      <c r="AO7" s="73">
        <f>+'PBC 0799-01'!T15</f>
        <v>0</v>
      </c>
      <c r="AP7" s="73">
        <f>+'PBC 0799-01'!U15</f>
        <v>0</v>
      </c>
      <c r="AQ7" s="73">
        <f>+'PBC 0799-01'!C16</f>
        <v>0</v>
      </c>
      <c r="AR7" s="73">
        <f>+'PBC 0799-01'!D16</f>
        <v>0</v>
      </c>
      <c r="AS7" s="73">
        <f>+'PBC 0799-01'!E16</f>
        <v>0</v>
      </c>
      <c r="AT7" s="73">
        <f>+'PBC 0799-01'!F16</f>
        <v>0</v>
      </c>
      <c r="AU7" s="73">
        <f>+'PBC 0799-01'!G16</f>
        <v>0</v>
      </c>
      <c r="AV7" s="73">
        <f>+'PBC 0799-01'!H16</f>
        <v>0</v>
      </c>
      <c r="AW7" s="73">
        <f>+'PBC 0799-01'!I16</f>
        <v>0</v>
      </c>
      <c r="AX7" s="73">
        <f>+'PBC 0799-01'!J16</f>
        <v>0</v>
      </c>
      <c r="AY7" s="73">
        <f>+'PBC 0799-01'!K16</f>
        <v>0</v>
      </c>
      <c r="AZ7" s="73">
        <f>+'PBC 0799-01'!L16</f>
        <v>0</v>
      </c>
      <c r="BA7" s="73">
        <f>+'PBC 0799-01'!M16</f>
        <v>0</v>
      </c>
      <c r="BB7" s="73">
        <f>+'PBC 0799-01'!N16</f>
        <v>0</v>
      </c>
      <c r="BC7" s="73">
        <f>+'PBC 0799-01'!O16</f>
        <v>0</v>
      </c>
      <c r="BD7" s="73">
        <f>+'PBC 0799-01'!P16</f>
        <v>0</v>
      </c>
      <c r="BE7" s="73">
        <f>+'PBC 0799-01'!Q16</f>
        <v>0</v>
      </c>
      <c r="BF7" s="73">
        <f>+'PBC 0799-01'!R16</f>
        <v>0</v>
      </c>
      <c r="BG7" s="73">
        <f>+'PBC 0799-01'!S16</f>
        <v>0</v>
      </c>
      <c r="BH7" s="73">
        <f>+'PBC 0799-01'!T16</f>
        <v>0</v>
      </c>
      <c r="BI7" s="73">
        <f>+'PBC 0799-01'!U16</f>
        <v>0</v>
      </c>
      <c r="BJ7" s="73">
        <f>+'PBC 0799-01'!C18</f>
        <v>0</v>
      </c>
      <c r="BK7" s="73">
        <f>+'PBC 0799-01'!D18</f>
        <v>0</v>
      </c>
      <c r="BL7" s="73">
        <f>+'PBC 0799-01'!E18</f>
        <v>0</v>
      </c>
      <c r="BM7" s="73">
        <f>+'PBC 0799-01'!F18</f>
        <v>0</v>
      </c>
      <c r="BN7" s="73">
        <f>+'PBC 0799-01'!G18</f>
        <v>0</v>
      </c>
      <c r="BO7" s="73">
        <f>+'PBC 0799-01'!H18</f>
        <v>0</v>
      </c>
      <c r="BP7" s="73">
        <f>+'PBC 0799-01'!I18</f>
        <v>0</v>
      </c>
      <c r="BQ7" s="73">
        <f>+'PBC 0799-01'!J18</f>
        <v>0</v>
      </c>
      <c r="BR7" s="73">
        <f>+'PBC 0799-01'!K18</f>
        <v>0</v>
      </c>
      <c r="BS7" s="73">
        <f>+'PBC 0799-01'!L18</f>
        <v>0</v>
      </c>
      <c r="BT7" s="73">
        <f>+'PBC 0799-01'!M18</f>
        <v>0</v>
      </c>
      <c r="BU7" s="73">
        <f>+'PBC 0799-01'!N18</f>
        <v>0</v>
      </c>
      <c r="BV7" s="73">
        <f>+'PBC 0799-01'!O18</f>
        <v>0</v>
      </c>
      <c r="BW7" s="73">
        <f>+'PBC 0799-01'!P18</f>
        <v>0</v>
      </c>
      <c r="BX7" s="73">
        <f>+'PBC 0799-01'!Q18</f>
        <v>0</v>
      </c>
      <c r="BY7" s="73">
        <f>+'PBC 0799-01'!R18</f>
        <v>0</v>
      </c>
      <c r="BZ7" s="73">
        <f>+'PBC 0799-01'!S18</f>
        <v>0</v>
      </c>
      <c r="CA7" s="73">
        <f>+'PBC 0799-01'!T18</f>
        <v>0</v>
      </c>
      <c r="CB7" s="73">
        <f>+'PBC 0799-01'!U18</f>
        <v>0</v>
      </c>
      <c r="CC7" s="73">
        <f>+'PBC 0799-01'!C19</f>
        <v>0</v>
      </c>
      <c r="CD7" s="73">
        <f>+'PBC 0799-01'!D19</f>
        <v>0</v>
      </c>
      <c r="CE7" s="73">
        <f>+'PBC 0799-01'!E19</f>
        <v>0</v>
      </c>
      <c r="CF7" s="73">
        <f>+'PBC 0799-01'!F19</f>
        <v>0</v>
      </c>
      <c r="CG7" s="73">
        <f>+'PBC 0799-01'!G19</f>
        <v>0</v>
      </c>
      <c r="CH7" s="73">
        <f>+'PBC 0799-01'!H19</f>
        <v>0</v>
      </c>
      <c r="CI7" s="73">
        <f>+'PBC 0799-01'!I19</f>
        <v>0</v>
      </c>
      <c r="CJ7" s="73">
        <f>+'PBC 0799-01'!J19</f>
        <v>0</v>
      </c>
      <c r="CK7" s="73">
        <f>+'PBC 0799-01'!K19</f>
        <v>0</v>
      </c>
      <c r="CL7" s="73">
        <f>+'PBC 0799-01'!L19</f>
        <v>0</v>
      </c>
      <c r="CM7" s="73">
        <f>+'PBC 0799-01'!M19</f>
        <v>0</v>
      </c>
      <c r="CN7" s="73">
        <f>+'PBC 0799-01'!N19</f>
        <v>0</v>
      </c>
      <c r="CO7" s="73">
        <f>+'PBC 0799-01'!O19</f>
        <v>0</v>
      </c>
      <c r="CP7" s="73">
        <f>+'PBC 0799-01'!P19</f>
        <v>0</v>
      </c>
      <c r="CQ7" s="73">
        <f>+'PBC 0799-01'!Q19</f>
        <v>0</v>
      </c>
      <c r="CR7" s="73">
        <f>+'PBC 0799-01'!R19</f>
        <v>0</v>
      </c>
      <c r="CS7" s="73">
        <f>+'PBC 0799-01'!S19</f>
        <v>0</v>
      </c>
      <c r="CT7" s="73">
        <f>+'PBC 0799-01'!T19</f>
        <v>0</v>
      </c>
      <c r="CU7" s="73">
        <f>+'PBC 0799-01'!U19</f>
        <v>0</v>
      </c>
      <c r="CV7" s="73">
        <f>+'PBC 0799-01'!C20</f>
        <v>0</v>
      </c>
      <c r="CW7" s="73">
        <f>+'PBC 0799-01'!D20</f>
        <v>0</v>
      </c>
      <c r="CX7" s="73">
        <f>+'PBC 0799-01'!E20</f>
        <v>0</v>
      </c>
      <c r="CY7" s="73">
        <f>+'PBC 0799-01'!F20</f>
        <v>0</v>
      </c>
      <c r="CZ7" s="73">
        <f>+'PBC 0799-01'!G20</f>
        <v>0</v>
      </c>
      <c r="DA7" s="73">
        <f>+'PBC 0799-01'!H20</f>
        <v>0</v>
      </c>
      <c r="DB7" s="73">
        <f>+'PBC 0799-01'!I20</f>
        <v>0</v>
      </c>
      <c r="DC7" s="73">
        <f>+'PBC 0799-01'!J20</f>
        <v>0</v>
      </c>
      <c r="DD7" s="73">
        <f>+'PBC 0799-01'!K20</f>
        <v>0</v>
      </c>
      <c r="DE7" s="73">
        <f>+'PBC 0799-01'!L20</f>
        <v>0</v>
      </c>
      <c r="DF7" s="73">
        <f>+'PBC 0799-01'!M20</f>
        <v>0</v>
      </c>
      <c r="DG7" s="73">
        <f>+'PBC 0799-01'!N20</f>
        <v>0</v>
      </c>
      <c r="DH7" s="73">
        <f>+'PBC 0799-01'!O20</f>
        <v>0</v>
      </c>
      <c r="DI7" s="73">
        <f>+'PBC 0799-01'!P20</f>
        <v>0</v>
      </c>
      <c r="DJ7" s="73">
        <f>+'PBC 0799-01'!Q20</f>
        <v>0</v>
      </c>
      <c r="DK7" s="73">
        <f>+'PBC 0799-01'!R20</f>
        <v>0</v>
      </c>
      <c r="DL7" s="73">
        <f>+'PBC 0799-01'!S20</f>
        <v>0</v>
      </c>
      <c r="DM7" s="73">
        <f>+'PBC 0799-01'!T20</f>
        <v>0</v>
      </c>
      <c r="DN7" s="73">
        <f>+'PBC 0799-01'!U20</f>
        <v>0</v>
      </c>
    </row>
    <row r="8" spans="1:118" x14ac:dyDescent="0.2">
      <c r="A8">
        <v>26391500</v>
      </c>
      <c r="B8">
        <f t="shared" si="0"/>
        <v>0</v>
      </c>
      <c r="C8">
        <v>50</v>
      </c>
      <c r="D8" s="80" t="s">
        <v>178</v>
      </c>
      <c r="E8" s="73">
        <f>+'PBC 0799-02'!C17</f>
        <v>0</v>
      </c>
      <c r="F8" s="73">
        <f>+'PBC 0799-02'!D17</f>
        <v>0</v>
      </c>
      <c r="G8" s="73">
        <f>+'PBC 0799-02'!E17</f>
        <v>0</v>
      </c>
      <c r="H8" s="73">
        <f>+'PBC 0799-02'!F17</f>
        <v>0</v>
      </c>
      <c r="I8" s="73">
        <f>+'PBC 0799-02'!G17</f>
        <v>0</v>
      </c>
      <c r="J8" s="73">
        <f>+'PBC 0799-02'!H17</f>
        <v>0</v>
      </c>
      <c r="K8" s="73">
        <f>+'PBC 0799-02'!I17</f>
        <v>0</v>
      </c>
      <c r="L8" s="73">
        <f>+'PBC 0799-02'!J17</f>
        <v>0</v>
      </c>
      <c r="M8" s="73">
        <f>+'PBC 0799-02'!K17</f>
        <v>0</v>
      </c>
      <c r="N8" s="73">
        <f>+'PBC 0799-02'!L17</f>
        <v>0</v>
      </c>
      <c r="O8" s="73">
        <f>+'PBC 0799-02'!M17</f>
        <v>0</v>
      </c>
      <c r="P8" s="73">
        <f>+'PBC 0799-02'!N17</f>
        <v>0</v>
      </c>
      <c r="Q8" s="73">
        <f>+'PBC 0799-02'!O17</f>
        <v>0</v>
      </c>
      <c r="R8" s="73">
        <f>+'PBC 0799-02'!P17</f>
        <v>0</v>
      </c>
      <c r="S8" s="73">
        <f>+'PBC 0799-02'!Q17</f>
        <v>0</v>
      </c>
      <c r="T8" s="73">
        <f>+'PBC 0799-02'!R17</f>
        <v>0</v>
      </c>
      <c r="U8" s="73">
        <f>+'PBC 0799-02'!S17</f>
        <v>0</v>
      </c>
      <c r="V8" s="73">
        <f>+'PBC 0799-02'!T17</f>
        <v>0</v>
      </c>
      <c r="W8" s="73">
        <f>+'PBC 0799-02'!U17</f>
        <v>0</v>
      </c>
      <c r="X8" s="73">
        <f>+'PBC 0799-02'!C15</f>
        <v>0</v>
      </c>
      <c r="Y8" s="73">
        <f>+'PBC 0799-02'!D15</f>
        <v>0</v>
      </c>
      <c r="Z8" s="73">
        <f>+'PBC 0799-02'!E15</f>
        <v>0</v>
      </c>
      <c r="AA8" s="73">
        <f>+'PBC 0799-02'!F15</f>
        <v>0</v>
      </c>
      <c r="AB8" s="73">
        <f>+'PBC 0799-02'!G15</f>
        <v>0</v>
      </c>
      <c r="AC8" s="73">
        <f>+'PBC 0799-02'!H15</f>
        <v>0</v>
      </c>
      <c r="AD8" s="73">
        <f>+'PBC 0799-02'!I15</f>
        <v>0</v>
      </c>
      <c r="AE8" s="73">
        <f>+'PBC 0799-02'!J15</f>
        <v>0</v>
      </c>
      <c r="AF8" s="73">
        <f>+'PBC 0799-02'!K15</f>
        <v>0</v>
      </c>
      <c r="AG8" s="73">
        <f>+'PBC 0799-02'!L15</f>
        <v>0</v>
      </c>
      <c r="AH8" s="73">
        <f>+'PBC 0799-02'!M15</f>
        <v>0</v>
      </c>
      <c r="AI8" s="73">
        <f>+'PBC 0799-02'!N15</f>
        <v>0</v>
      </c>
      <c r="AJ8" s="73">
        <f>+'PBC 0799-02'!O15</f>
        <v>0</v>
      </c>
      <c r="AK8" s="73">
        <f>+'PBC 0799-02'!P15</f>
        <v>0</v>
      </c>
      <c r="AL8" s="73">
        <f>+'PBC 0799-02'!Q15</f>
        <v>0</v>
      </c>
      <c r="AM8" s="73">
        <f>+'PBC 0799-02'!R15</f>
        <v>0</v>
      </c>
      <c r="AN8" s="73">
        <f>+'PBC 0799-02'!S15</f>
        <v>0</v>
      </c>
      <c r="AO8" s="73">
        <f>+'PBC 0799-02'!T15</f>
        <v>0</v>
      </c>
      <c r="AP8" s="73">
        <f>+'PBC 0799-02'!U15</f>
        <v>0</v>
      </c>
      <c r="AQ8" s="73">
        <f>+'PBC 0799-02'!C16</f>
        <v>0</v>
      </c>
      <c r="AR8" s="73">
        <f>+'PBC 0799-02'!D16</f>
        <v>0</v>
      </c>
      <c r="AS8" s="73">
        <f>+'PBC 0799-02'!E16</f>
        <v>0</v>
      </c>
      <c r="AT8" s="73">
        <f>+'PBC 0799-02'!F16</f>
        <v>0</v>
      </c>
      <c r="AU8" s="73">
        <f>+'PBC 0799-02'!G16</f>
        <v>0</v>
      </c>
      <c r="AV8" s="73">
        <f>+'PBC 0799-02'!H16</f>
        <v>0</v>
      </c>
      <c r="AW8" s="73">
        <f>+'PBC 0799-02'!I16</f>
        <v>0</v>
      </c>
      <c r="AX8" s="73">
        <f>+'PBC 0799-02'!J16</f>
        <v>0</v>
      </c>
      <c r="AY8" s="73">
        <f>+'PBC 0799-02'!K16</f>
        <v>0</v>
      </c>
      <c r="AZ8" s="73">
        <f>+'PBC 0799-02'!L16</f>
        <v>0</v>
      </c>
      <c r="BA8" s="73">
        <f>+'PBC 0799-02'!M16</f>
        <v>0</v>
      </c>
      <c r="BB8" s="73">
        <f>+'PBC 0799-02'!N16</f>
        <v>0</v>
      </c>
      <c r="BC8" s="73">
        <f>+'PBC 0799-02'!O16</f>
        <v>0</v>
      </c>
      <c r="BD8" s="73">
        <f>+'PBC 0799-02'!P16</f>
        <v>0</v>
      </c>
      <c r="BE8" s="73">
        <f>+'PBC 0799-02'!Q16</f>
        <v>0</v>
      </c>
      <c r="BF8" s="73">
        <f>+'PBC 0799-02'!R16</f>
        <v>0</v>
      </c>
      <c r="BG8" s="73">
        <f>+'PBC 0799-02'!S16</f>
        <v>0</v>
      </c>
      <c r="BH8" s="73">
        <f>+'PBC 0799-02'!T16</f>
        <v>0</v>
      </c>
      <c r="BI8" s="73">
        <f>+'PBC 0799-02'!U16</f>
        <v>0</v>
      </c>
      <c r="BJ8" s="73">
        <f>+'PBC 0799-02'!C18</f>
        <v>0</v>
      </c>
      <c r="BK8" s="73">
        <f>+'PBC 0799-02'!D18</f>
        <v>0</v>
      </c>
      <c r="BL8" s="73">
        <f>+'PBC 0799-02'!E18</f>
        <v>0</v>
      </c>
      <c r="BM8" s="73">
        <f>+'PBC 0799-02'!F18</f>
        <v>0</v>
      </c>
      <c r="BN8" s="73">
        <f>+'PBC 0799-02'!G18</f>
        <v>0</v>
      </c>
      <c r="BO8" s="73">
        <f>+'PBC 0799-02'!H18</f>
        <v>0</v>
      </c>
      <c r="BP8" s="73">
        <f>+'PBC 0799-02'!I18</f>
        <v>0</v>
      </c>
      <c r="BQ8" s="73">
        <f>+'PBC 0799-02'!J18</f>
        <v>0</v>
      </c>
      <c r="BR8" s="73">
        <f>+'PBC 0799-02'!K18</f>
        <v>0</v>
      </c>
      <c r="BS8" s="73">
        <f>+'PBC 0799-02'!L18</f>
        <v>0</v>
      </c>
      <c r="BT8" s="73">
        <f>+'PBC 0799-02'!M18</f>
        <v>0</v>
      </c>
      <c r="BU8" s="73">
        <f>+'PBC 0799-02'!N18</f>
        <v>0</v>
      </c>
      <c r="BV8" s="73">
        <f>+'PBC 0799-02'!O18</f>
        <v>0</v>
      </c>
      <c r="BW8" s="73">
        <f>+'PBC 0799-02'!P18</f>
        <v>0</v>
      </c>
      <c r="BX8" s="73">
        <f>+'PBC 0799-02'!Q18</f>
        <v>0</v>
      </c>
      <c r="BY8" s="73">
        <f>+'PBC 0799-02'!R18</f>
        <v>0</v>
      </c>
      <c r="BZ8" s="73">
        <f>+'PBC 0799-02'!S18</f>
        <v>0</v>
      </c>
      <c r="CA8" s="73">
        <f>+'PBC 0799-02'!T18</f>
        <v>0</v>
      </c>
      <c r="CB8" s="73">
        <f>+'PBC 0799-02'!U18</f>
        <v>0</v>
      </c>
      <c r="CC8" s="73">
        <f>+'PBC 0799-02'!C19</f>
        <v>0</v>
      </c>
      <c r="CD8" s="73">
        <f>+'PBC 0799-02'!D19</f>
        <v>0</v>
      </c>
      <c r="CE8" s="73">
        <f>+'PBC 0799-02'!E19</f>
        <v>0</v>
      </c>
      <c r="CF8" s="73">
        <f>+'PBC 0799-02'!F19</f>
        <v>0</v>
      </c>
      <c r="CG8" s="73">
        <f>+'PBC 0799-02'!G19</f>
        <v>0</v>
      </c>
      <c r="CH8" s="73">
        <f>+'PBC 0799-02'!H19</f>
        <v>0</v>
      </c>
      <c r="CI8" s="73">
        <f>+'PBC 0799-02'!I19</f>
        <v>0</v>
      </c>
      <c r="CJ8" s="73">
        <f>+'PBC 0799-02'!J19</f>
        <v>0</v>
      </c>
      <c r="CK8" s="73">
        <f>+'PBC 0799-02'!K19</f>
        <v>0</v>
      </c>
      <c r="CL8" s="73">
        <f>+'PBC 0799-02'!L19</f>
        <v>0</v>
      </c>
      <c r="CM8" s="73">
        <f>+'PBC 0799-02'!M19</f>
        <v>0</v>
      </c>
      <c r="CN8" s="73">
        <f>+'PBC 0799-02'!N19</f>
        <v>0</v>
      </c>
      <c r="CO8" s="73">
        <f>+'PBC 0799-02'!O19</f>
        <v>0</v>
      </c>
      <c r="CP8" s="73">
        <f>+'PBC 0799-02'!P19</f>
        <v>0</v>
      </c>
      <c r="CQ8" s="73">
        <f>+'PBC 0799-02'!Q19</f>
        <v>0</v>
      </c>
      <c r="CR8" s="73">
        <f>+'PBC 0799-02'!R19</f>
        <v>0</v>
      </c>
      <c r="CS8" s="73">
        <f>+'PBC 0799-02'!S19</f>
        <v>0</v>
      </c>
      <c r="CT8" s="73">
        <f>+'PBC 0799-02'!T19</f>
        <v>0</v>
      </c>
      <c r="CU8" s="73">
        <f>+'PBC 0799-02'!U19</f>
        <v>0</v>
      </c>
      <c r="CV8" s="73">
        <f>+'PBC 0799-02'!C20</f>
        <v>0</v>
      </c>
      <c r="CW8" s="73">
        <f>+'PBC 0799-02'!D20</f>
        <v>0</v>
      </c>
      <c r="CX8" s="73">
        <f>+'PBC 0799-02'!E20</f>
        <v>0</v>
      </c>
      <c r="CY8" s="73">
        <f>+'PBC 0799-02'!F20</f>
        <v>0</v>
      </c>
      <c r="CZ8" s="73">
        <f>+'PBC 0799-02'!G20</f>
        <v>0</v>
      </c>
      <c r="DA8" s="73">
        <f>+'PBC 0799-02'!H20</f>
        <v>0</v>
      </c>
      <c r="DB8" s="73">
        <f>+'PBC 0799-02'!I20</f>
        <v>0</v>
      </c>
      <c r="DC8" s="73">
        <f>+'PBC 0799-02'!J20</f>
        <v>0</v>
      </c>
      <c r="DD8" s="73">
        <f>+'PBC 0799-02'!K20</f>
        <v>0</v>
      </c>
      <c r="DE8" s="73">
        <f>+'PBC 0799-02'!L20</f>
        <v>0</v>
      </c>
      <c r="DF8" s="73">
        <f>+'PBC 0799-02'!M20</f>
        <v>0</v>
      </c>
      <c r="DG8" s="73">
        <f>+'PBC 0799-02'!N20</f>
        <v>0</v>
      </c>
      <c r="DH8" s="73">
        <f>+'PBC 0799-02'!O20</f>
        <v>0</v>
      </c>
      <c r="DI8" s="73">
        <f>+'PBC 0799-02'!P20</f>
        <v>0</v>
      </c>
      <c r="DJ8" s="73">
        <f>+'PBC 0799-02'!Q20</f>
        <v>0</v>
      </c>
      <c r="DK8" s="73">
        <f>+'PBC 0799-02'!R20</f>
        <v>0</v>
      </c>
      <c r="DL8" s="73">
        <f>+'PBC 0799-02'!S20</f>
        <v>0</v>
      </c>
      <c r="DM8" s="73">
        <f>+'PBC 0799-02'!T20</f>
        <v>0</v>
      </c>
      <c r="DN8" s="73">
        <f>+'PBC 0799-02'!U20</f>
        <v>0</v>
      </c>
    </row>
    <row r="9" spans="1:118" x14ac:dyDescent="0.2">
      <c r="A9">
        <v>26391500</v>
      </c>
      <c r="B9">
        <f t="shared" si="0"/>
        <v>0</v>
      </c>
      <c r="C9">
        <v>60</v>
      </c>
      <c r="D9" t="s">
        <v>35</v>
      </c>
      <c r="E9" s="73">
        <f>+'M 0702-10'!C14</f>
        <v>0</v>
      </c>
      <c r="F9" s="73">
        <f>+'M 0702-10'!D14</f>
        <v>0</v>
      </c>
      <c r="G9" s="73">
        <f>+'M 0702-10'!E14</f>
        <v>0</v>
      </c>
      <c r="H9" s="73">
        <f>+'M 0702-10'!F14</f>
        <v>0</v>
      </c>
      <c r="I9" s="73">
        <f>+'M 0702-10'!G14</f>
        <v>0</v>
      </c>
      <c r="J9" s="73">
        <f>+'M 0702-10'!H14</f>
        <v>0</v>
      </c>
      <c r="K9" s="73">
        <f>+'M 0702-10'!I14</f>
        <v>0</v>
      </c>
      <c r="L9" s="73">
        <f>+'M 0702-10'!J14</f>
        <v>0</v>
      </c>
      <c r="M9" s="73">
        <f>+'M 0702-10'!K14</f>
        <v>0</v>
      </c>
      <c r="N9" s="73">
        <f>+'M 0702-10'!L14</f>
        <v>0</v>
      </c>
      <c r="O9" s="73">
        <f>+'M 0702-10'!M14</f>
        <v>0</v>
      </c>
      <c r="P9" s="73">
        <f>+'M 0702-10'!N14</f>
        <v>0</v>
      </c>
      <c r="Q9" s="73">
        <f>+'M 0702-10'!O14</f>
        <v>0</v>
      </c>
      <c r="R9" s="73">
        <f>+'M 0702-10'!P14</f>
        <v>0</v>
      </c>
      <c r="S9" s="73">
        <f>+'M 0702-10'!Q14</f>
        <v>0</v>
      </c>
      <c r="T9" s="73">
        <f>+'M 0702-10'!R14</f>
        <v>0</v>
      </c>
      <c r="U9" s="73">
        <f>+'M 0702-10'!S14</f>
        <v>0</v>
      </c>
      <c r="V9" s="73">
        <f>+'PBC 0702-13'!T17</f>
        <v>0</v>
      </c>
      <c r="W9" s="73">
        <f>+'PBC 0702-13'!U17</f>
        <v>0</v>
      </c>
      <c r="X9" s="73">
        <f>+'PBC 0702-13'!C15</f>
        <v>0</v>
      </c>
      <c r="Y9" s="73">
        <f>+'PBC 0702-13'!D15</f>
        <v>0</v>
      </c>
      <c r="Z9" s="73">
        <f>+'PBC 0702-13'!E15</f>
        <v>0</v>
      </c>
      <c r="AA9" s="73">
        <f>+'PBC 0702-13'!F15</f>
        <v>0</v>
      </c>
      <c r="AB9" s="73">
        <f>+'PBC 0702-13'!G15</f>
        <v>0</v>
      </c>
      <c r="AC9" s="73">
        <f>+'PBC 0702-13'!H15</f>
        <v>0</v>
      </c>
      <c r="AD9" s="73">
        <f>+'PBC 0702-13'!I15</f>
        <v>0</v>
      </c>
      <c r="AE9" s="73">
        <f>+'PBC 0702-13'!J15</f>
        <v>0</v>
      </c>
      <c r="AF9" s="73">
        <f>+'PBC 0702-13'!K15</f>
        <v>0</v>
      </c>
      <c r="AG9" s="73">
        <f>+'PBC 0702-13'!L15</f>
        <v>0</v>
      </c>
      <c r="AH9" s="73">
        <f>+'PBC 0702-13'!M15</f>
        <v>0</v>
      </c>
      <c r="AI9" s="73">
        <f>+'PBC 0702-13'!N15</f>
        <v>0</v>
      </c>
      <c r="AJ9" s="73">
        <f>+'PBC 0702-13'!O15</f>
        <v>0</v>
      </c>
      <c r="AK9" s="73">
        <f>+'PBC 0702-13'!P15</f>
        <v>0</v>
      </c>
      <c r="AL9" s="73">
        <f>+'PBC 0702-13'!Q15</f>
        <v>0</v>
      </c>
      <c r="AM9" s="73">
        <f>+'PBC 0702-13'!R15</f>
        <v>0</v>
      </c>
      <c r="AN9" s="73">
        <f>+'PBC 0702-13'!S15</f>
        <v>0</v>
      </c>
      <c r="AO9" s="73">
        <f>+'PBC 0702-13'!T15</f>
        <v>0</v>
      </c>
      <c r="AP9" s="73">
        <f>+'PBC 0702-13'!U15</f>
        <v>0</v>
      </c>
      <c r="AQ9" s="73">
        <f>+'PBC 0702-13'!C16</f>
        <v>0</v>
      </c>
      <c r="AR9" s="73">
        <f>+'PBC 0702-13'!D16</f>
        <v>0</v>
      </c>
      <c r="AS9" s="73">
        <f>+'PBC 0702-13'!E16</f>
        <v>0</v>
      </c>
      <c r="AT9" s="73">
        <f>+'PBC 0702-13'!F16</f>
        <v>0</v>
      </c>
      <c r="AU9" s="73">
        <f>+'PBC 0702-13'!G16</f>
        <v>0</v>
      </c>
      <c r="AV9" s="73">
        <f>+'PBC 0702-13'!H16</f>
        <v>0</v>
      </c>
      <c r="AW9" s="73">
        <f>+'PBC 0702-13'!I16</f>
        <v>0</v>
      </c>
      <c r="AX9" s="73">
        <f>+'PBC 0702-13'!J16</f>
        <v>0</v>
      </c>
      <c r="AY9" s="73">
        <f>+'PBC 0702-13'!K16</f>
        <v>0</v>
      </c>
      <c r="AZ9" s="73">
        <f>+'PBC 0702-13'!L16</f>
        <v>0</v>
      </c>
      <c r="BA9" s="73">
        <f>+'PBC 0702-13'!M16</f>
        <v>0</v>
      </c>
      <c r="BB9" s="73">
        <f>+'PBC 0702-13'!N16</f>
        <v>0</v>
      </c>
      <c r="BC9" s="73">
        <f>+'PBC 0702-13'!O16</f>
        <v>0</v>
      </c>
      <c r="BD9" s="73">
        <f>+'PBC 0702-13'!P16</f>
        <v>0</v>
      </c>
      <c r="BE9" s="73">
        <f>+'PBC 0702-13'!Q16</f>
        <v>0</v>
      </c>
      <c r="BF9" s="73">
        <f>+'PBC 0702-13'!R16</f>
        <v>0</v>
      </c>
      <c r="BG9" s="73">
        <f>+'PBC 0702-13'!S16</f>
        <v>0</v>
      </c>
      <c r="BH9" s="73">
        <f>+'PBC 0702-13'!T16</f>
        <v>0</v>
      </c>
      <c r="BI9" s="73">
        <f>+'PBC 0702-13'!U16</f>
        <v>0</v>
      </c>
      <c r="BJ9" s="73">
        <f>+'PBC 0702-13'!C18</f>
        <v>0</v>
      </c>
      <c r="BK9" s="73">
        <f>+'PBC 0702-13'!D18</f>
        <v>0</v>
      </c>
      <c r="BL9" s="73">
        <f>+'PBC 0702-13'!E18</f>
        <v>0</v>
      </c>
      <c r="BM9" s="73">
        <f>+'PBC 0702-13'!F18</f>
        <v>0</v>
      </c>
      <c r="BN9" s="73">
        <f>+'PBC 0702-13'!G18</f>
        <v>0</v>
      </c>
      <c r="BO9" s="73">
        <f>+'PBC 0702-13'!H18</f>
        <v>0</v>
      </c>
      <c r="BP9" s="73">
        <f>+'PBC 0702-13'!I18</f>
        <v>0</v>
      </c>
      <c r="BQ9" s="73">
        <f>+'PBC 0702-13'!J18</f>
        <v>0</v>
      </c>
      <c r="BR9" s="73">
        <f>+'PBC 0702-13'!K18</f>
        <v>0</v>
      </c>
      <c r="BS9" s="73">
        <f>+'PBC 0702-13'!L18</f>
        <v>0</v>
      </c>
      <c r="BT9" s="73">
        <f>+'PBC 0702-13'!M18</f>
        <v>0</v>
      </c>
      <c r="BU9" s="73">
        <f>+'PBC 0702-13'!N18</f>
        <v>0</v>
      </c>
      <c r="BV9" s="73">
        <f>+'PBC 0702-13'!O18</f>
        <v>0</v>
      </c>
      <c r="BW9" s="73">
        <f>+'PBC 0702-13'!P18</f>
        <v>0</v>
      </c>
      <c r="BX9" s="73">
        <f>+'PBC 0702-13'!Q18</f>
        <v>0</v>
      </c>
      <c r="BY9" s="73">
        <f>+'PBC 0702-13'!R18</f>
        <v>0</v>
      </c>
      <c r="BZ9" s="73">
        <f>+'PBC 0702-13'!S18</f>
        <v>0</v>
      </c>
      <c r="CA9" s="73">
        <f>+'PBC 0702-13'!T18</f>
        <v>0</v>
      </c>
      <c r="CB9" s="73">
        <f>+'PBC 0702-13'!U18</f>
        <v>0</v>
      </c>
      <c r="CC9" s="73">
        <f>+'PBC 0702-13'!C19</f>
        <v>0</v>
      </c>
      <c r="CD9" s="73">
        <f>+'PBC 0702-13'!D19</f>
        <v>0</v>
      </c>
      <c r="CE9" s="73">
        <f>+'PBC 0702-13'!E19</f>
        <v>0</v>
      </c>
      <c r="CF9" s="73">
        <f>+'PBC 0702-13'!F19</f>
        <v>0</v>
      </c>
      <c r="CG9" s="73">
        <f>+'PBC 0702-13'!G19</f>
        <v>0</v>
      </c>
      <c r="CH9" s="73">
        <f>+'PBC 0702-13'!H19</f>
        <v>0</v>
      </c>
      <c r="CI9" s="73">
        <f>+'PBC 0702-13'!I19</f>
        <v>0</v>
      </c>
      <c r="CJ9" s="73">
        <f>+'PBC 0702-13'!J19</f>
        <v>0</v>
      </c>
      <c r="CK9" s="73">
        <f>+'PBC 0702-13'!K19</f>
        <v>0</v>
      </c>
      <c r="CL9" s="73">
        <f>+'PBC 0702-13'!L19</f>
        <v>0</v>
      </c>
      <c r="CM9" s="73">
        <f>+'PBC 0702-13'!M19</f>
        <v>0</v>
      </c>
      <c r="CN9" s="73">
        <f>+'PBC 0702-13'!N19</f>
        <v>0</v>
      </c>
      <c r="CO9" s="73">
        <f>+'PBC 0702-13'!O19</f>
        <v>0</v>
      </c>
      <c r="CP9" s="73">
        <f>+'PBC 0702-13'!P19</f>
        <v>0</v>
      </c>
      <c r="CQ9" s="73">
        <f>+'PBC 0702-13'!Q19</f>
        <v>0</v>
      </c>
      <c r="CR9" s="73">
        <f>+'PBC 0702-13'!R19</f>
        <v>0</v>
      </c>
      <c r="CS9" s="73">
        <f>+'PBC 0702-13'!S19</f>
        <v>0</v>
      </c>
      <c r="CT9" s="73">
        <f>+'PBC 0702-13'!T19</f>
        <v>0</v>
      </c>
      <c r="CU9" s="73">
        <f>+'PBC 0702-13'!U19</f>
        <v>0</v>
      </c>
      <c r="CV9" s="73">
        <f>+'PBC 0702-13'!C20</f>
        <v>0</v>
      </c>
      <c r="CW9" s="73">
        <f>+'PBC 0702-13'!D20</f>
        <v>0</v>
      </c>
      <c r="CX9" s="73">
        <f>+'PBC 0702-13'!E20</f>
        <v>0</v>
      </c>
      <c r="CY9" s="73">
        <f>+'PBC 0702-13'!F20</f>
        <v>0</v>
      </c>
      <c r="CZ9" s="73">
        <f>+'PBC 0702-13'!G20</f>
        <v>0</v>
      </c>
      <c r="DA9" s="73">
        <f>+'PBC 0702-13'!H20</f>
        <v>0</v>
      </c>
      <c r="DB9" s="73">
        <f>+'PBC 0702-13'!I20</f>
        <v>0</v>
      </c>
      <c r="DC9" s="73">
        <f>+'PBC 0702-13'!J20</f>
        <v>0</v>
      </c>
      <c r="DD9" s="73">
        <f>+'PBC 0702-13'!K20</f>
        <v>0</v>
      </c>
      <c r="DE9" s="73">
        <f>+'PBC 0702-13'!L20</f>
        <v>0</v>
      </c>
      <c r="DF9" s="73">
        <f>+'PBC 0702-13'!M20</f>
        <v>0</v>
      </c>
      <c r="DG9" s="73">
        <f>+'PBC 0702-13'!N20</f>
        <v>0</v>
      </c>
      <c r="DH9" s="73">
        <f>+'PBC 0702-13'!O20</f>
        <v>0</v>
      </c>
      <c r="DI9" s="73">
        <f>+'PBC 0702-13'!P20</f>
        <v>0</v>
      </c>
      <c r="DJ9" s="73">
        <f>+'PBC 0702-13'!Q20</f>
        <v>0</v>
      </c>
      <c r="DK9" s="73">
        <f>+'PBC 0702-13'!R20</f>
        <v>0</v>
      </c>
      <c r="DL9" s="73">
        <f>+'PBC 0702-13'!S20</f>
        <v>0</v>
      </c>
      <c r="DM9" s="73">
        <f>+'PBC 0702-13'!T20</f>
        <v>0</v>
      </c>
      <c r="DN9" s="73">
        <f>+'PBC 0702-13'!U20</f>
        <v>0</v>
      </c>
    </row>
    <row r="10" spans="1:118" x14ac:dyDescent="0.2">
      <c r="A10">
        <v>26391500</v>
      </c>
      <c r="B10">
        <f t="shared" si="0"/>
        <v>0</v>
      </c>
      <c r="C10">
        <v>60</v>
      </c>
      <c r="D10" t="s">
        <v>34</v>
      </c>
      <c r="E10" s="73">
        <f>+'M 0702-12'!C14</f>
        <v>0</v>
      </c>
      <c r="F10" s="73">
        <f>+'M 0702-12'!D14</f>
        <v>0</v>
      </c>
      <c r="G10" s="73">
        <f>+'M 0702-12'!E14</f>
        <v>0</v>
      </c>
      <c r="H10" s="73">
        <f>+'M 0702-12'!F14</f>
        <v>0</v>
      </c>
      <c r="I10" s="73">
        <f>+'M 0702-12'!G14</f>
        <v>0</v>
      </c>
      <c r="J10" s="73">
        <f>+'M 0702-12'!H14</f>
        <v>0</v>
      </c>
      <c r="K10" s="73">
        <f>+'M 0702-12'!I14</f>
        <v>0</v>
      </c>
      <c r="L10" s="73">
        <f>+'M 0702-12'!J14</f>
        <v>0</v>
      </c>
      <c r="M10" s="73">
        <f>+'M 0702-12'!K14</f>
        <v>0</v>
      </c>
      <c r="N10" s="73">
        <f>+'M 0702-12'!L14</f>
        <v>0</v>
      </c>
      <c r="O10" s="73">
        <f>+'M 0702-12'!M14</f>
        <v>0</v>
      </c>
      <c r="P10" s="73">
        <f>+'M 0702-12'!N14</f>
        <v>0</v>
      </c>
      <c r="Q10" s="73">
        <f>+'M 0702-12'!O14</f>
        <v>0</v>
      </c>
      <c r="R10" s="73">
        <f>+'M 0702-12'!P14</f>
        <v>0</v>
      </c>
      <c r="S10" s="73">
        <f>+'M 0702-12'!Q14</f>
        <v>0</v>
      </c>
      <c r="T10" s="73">
        <f>+'M 0702-12'!R14</f>
        <v>0</v>
      </c>
      <c r="U10" s="73">
        <f>+'M 0702-12'!S14</f>
        <v>0</v>
      </c>
      <c r="V10" s="73">
        <f>+'PBC 0702-13'!T18</f>
        <v>0</v>
      </c>
      <c r="W10" s="73">
        <f>+'PBC 0702-13'!U18</f>
        <v>0</v>
      </c>
      <c r="X10" s="73">
        <f>+'PBC 0702-13'!C15</f>
        <v>0</v>
      </c>
      <c r="Y10" s="73">
        <f>+'PBC 0702-13'!D15</f>
        <v>0</v>
      </c>
      <c r="Z10" s="73">
        <f>+'PBC 0702-13'!E15</f>
        <v>0</v>
      </c>
      <c r="AA10" s="73">
        <f>+'PBC 0702-13'!F15</f>
        <v>0</v>
      </c>
      <c r="AB10" s="73">
        <f>+'PBC 0702-13'!G15</f>
        <v>0</v>
      </c>
      <c r="AC10" s="73">
        <f>+'PBC 0702-13'!H15</f>
        <v>0</v>
      </c>
      <c r="AD10" s="73">
        <f>+'PBC 0702-13'!I15</f>
        <v>0</v>
      </c>
      <c r="AE10" s="73">
        <f>+'PBC 0702-13'!J15</f>
        <v>0</v>
      </c>
      <c r="AF10" s="73">
        <f>+'PBC 0702-13'!K15</f>
        <v>0</v>
      </c>
      <c r="AG10" s="73">
        <f>+'PBC 0702-13'!L15</f>
        <v>0</v>
      </c>
      <c r="AH10" s="73">
        <f>+'PBC 0702-13'!M15</f>
        <v>0</v>
      </c>
      <c r="AI10" s="73">
        <f>+'PBC 0702-13'!N15</f>
        <v>0</v>
      </c>
      <c r="AJ10" s="73">
        <f>+'PBC 0702-13'!O15</f>
        <v>0</v>
      </c>
      <c r="AK10" s="73">
        <f>+'PBC 0702-13'!P15</f>
        <v>0</v>
      </c>
      <c r="AL10" s="73">
        <f>+'PBC 0702-13'!Q15</f>
        <v>0</v>
      </c>
      <c r="AM10" s="73">
        <f>+'PBC 0702-13'!R15</f>
        <v>0</v>
      </c>
      <c r="AN10" s="73">
        <f>+'PBC 0702-13'!S15</f>
        <v>0</v>
      </c>
      <c r="AO10" s="73">
        <f>+'PBC 0702-13'!T15</f>
        <v>0</v>
      </c>
      <c r="AP10" s="73">
        <f>+'PBC 0702-13'!U15</f>
        <v>0</v>
      </c>
      <c r="AQ10" s="73">
        <f>+'PBC 0702-13'!C16</f>
        <v>0</v>
      </c>
      <c r="AR10" s="73">
        <f>+'PBC 0702-13'!D16</f>
        <v>0</v>
      </c>
      <c r="AS10" s="73">
        <f>+'PBC 0702-13'!E16</f>
        <v>0</v>
      </c>
      <c r="AT10" s="73">
        <f>+'PBC 0702-13'!F16</f>
        <v>0</v>
      </c>
      <c r="AU10" s="73">
        <f>+'PBC 0702-13'!G16</f>
        <v>0</v>
      </c>
      <c r="AV10" s="73">
        <f>+'PBC 0702-13'!H16</f>
        <v>0</v>
      </c>
      <c r="AW10" s="73">
        <f>+'PBC 0702-13'!I16</f>
        <v>0</v>
      </c>
      <c r="AX10" s="73">
        <f>+'PBC 0702-13'!J16</f>
        <v>0</v>
      </c>
      <c r="AY10" s="73">
        <f>+'PBC 0702-13'!K16</f>
        <v>0</v>
      </c>
      <c r="AZ10" s="73">
        <f>+'PBC 0702-13'!L16</f>
        <v>0</v>
      </c>
      <c r="BA10" s="73">
        <f>+'PBC 0702-13'!M16</f>
        <v>0</v>
      </c>
      <c r="BB10" s="73">
        <f>+'PBC 0702-13'!N16</f>
        <v>0</v>
      </c>
      <c r="BC10" s="73">
        <f>+'PBC 0702-13'!O16</f>
        <v>0</v>
      </c>
      <c r="BD10" s="73">
        <f>+'PBC 0702-13'!P16</f>
        <v>0</v>
      </c>
      <c r="BE10" s="73">
        <f>+'PBC 0702-13'!Q16</f>
        <v>0</v>
      </c>
      <c r="BF10" s="73">
        <f>+'PBC 0702-13'!R16</f>
        <v>0</v>
      </c>
      <c r="BG10" s="73">
        <f>+'PBC 0702-13'!S16</f>
        <v>0</v>
      </c>
      <c r="BH10" s="73">
        <f>+'PBC 0702-13'!T16</f>
        <v>0</v>
      </c>
      <c r="BI10" s="73">
        <f>+'PBC 0702-13'!U16</f>
        <v>0</v>
      </c>
      <c r="BJ10" s="73">
        <f>+'PBC 0702-13'!C18</f>
        <v>0</v>
      </c>
      <c r="BK10" s="73">
        <f>+'PBC 0702-13'!D18</f>
        <v>0</v>
      </c>
      <c r="BL10" s="73">
        <f>+'PBC 0702-13'!E18</f>
        <v>0</v>
      </c>
      <c r="BM10" s="73">
        <f>+'PBC 0702-13'!F18</f>
        <v>0</v>
      </c>
      <c r="BN10" s="73">
        <f>+'PBC 0702-13'!G18</f>
        <v>0</v>
      </c>
      <c r="BO10" s="73">
        <f>+'PBC 0702-13'!H18</f>
        <v>0</v>
      </c>
      <c r="BP10" s="73">
        <f>+'PBC 0702-13'!I18</f>
        <v>0</v>
      </c>
      <c r="BQ10" s="73">
        <f>+'PBC 0702-13'!J18</f>
        <v>0</v>
      </c>
      <c r="BR10" s="73">
        <f>+'PBC 0702-13'!K18</f>
        <v>0</v>
      </c>
      <c r="BS10" s="73">
        <f>+'PBC 0702-13'!L18</f>
        <v>0</v>
      </c>
      <c r="BT10" s="73">
        <f>+'PBC 0702-13'!M18</f>
        <v>0</v>
      </c>
      <c r="BU10" s="73">
        <f>+'PBC 0702-13'!N18</f>
        <v>0</v>
      </c>
      <c r="BV10" s="73">
        <f>+'PBC 0702-13'!O18</f>
        <v>0</v>
      </c>
      <c r="BW10" s="73">
        <f>+'PBC 0702-13'!P18</f>
        <v>0</v>
      </c>
      <c r="BX10" s="73">
        <f>+'PBC 0702-13'!Q18</f>
        <v>0</v>
      </c>
      <c r="BY10" s="73">
        <f>+'PBC 0702-13'!R18</f>
        <v>0</v>
      </c>
      <c r="BZ10" s="73">
        <f>+'PBC 0702-13'!S18</f>
        <v>0</v>
      </c>
      <c r="CA10" s="73">
        <f>+'PBC 0702-13'!T18</f>
        <v>0</v>
      </c>
      <c r="CB10" s="73">
        <f>+'PBC 0702-13'!U18</f>
        <v>0</v>
      </c>
      <c r="CC10" s="73">
        <f>+'PBC 0702-13'!C19</f>
        <v>0</v>
      </c>
      <c r="CD10" s="73">
        <f>+'PBC 0702-13'!D19</f>
        <v>0</v>
      </c>
      <c r="CE10" s="73">
        <f>+'PBC 0702-13'!E19</f>
        <v>0</v>
      </c>
      <c r="CF10" s="73">
        <f>+'PBC 0702-13'!F19</f>
        <v>0</v>
      </c>
      <c r="CG10" s="73">
        <f>+'PBC 0702-13'!G19</f>
        <v>0</v>
      </c>
      <c r="CH10" s="73">
        <f>+'PBC 0702-13'!H19</f>
        <v>0</v>
      </c>
      <c r="CI10" s="73">
        <f>+'PBC 0702-13'!I19</f>
        <v>0</v>
      </c>
      <c r="CJ10" s="73">
        <f>+'PBC 0702-13'!J19</f>
        <v>0</v>
      </c>
      <c r="CK10" s="73">
        <f>+'PBC 0702-13'!K19</f>
        <v>0</v>
      </c>
      <c r="CL10" s="73">
        <f>+'PBC 0702-13'!L19</f>
        <v>0</v>
      </c>
      <c r="CM10" s="73">
        <f>+'PBC 0702-13'!M19</f>
        <v>0</v>
      </c>
      <c r="CN10" s="73">
        <f>+'PBC 0702-13'!N19</f>
        <v>0</v>
      </c>
      <c r="CO10" s="73">
        <f>+'PBC 0702-13'!O19</f>
        <v>0</v>
      </c>
      <c r="CP10" s="73">
        <f>+'PBC 0702-13'!P19</f>
        <v>0</v>
      </c>
      <c r="CQ10" s="73">
        <f>+'PBC 0702-13'!Q19</f>
        <v>0</v>
      </c>
      <c r="CR10" s="73">
        <f>+'PBC 0702-13'!R19</f>
        <v>0</v>
      </c>
      <c r="CS10" s="73">
        <f>+'PBC 0702-13'!S19</f>
        <v>0</v>
      </c>
      <c r="CT10" s="73">
        <f>+'PBC 0702-13'!T19</f>
        <v>0</v>
      </c>
      <c r="CU10" s="73">
        <f>+'PBC 0702-13'!U19</f>
        <v>0</v>
      </c>
      <c r="CV10" s="73">
        <f>+'PBC 0702-13'!C20</f>
        <v>0</v>
      </c>
      <c r="CW10" s="73">
        <f>+'PBC 0702-13'!D20</f>
        <v>0</v>
      </c>
      <c r="CX10" s="73">
        <f>+'PBC 0702-13'!E20</f>
        <v>0</v>
      </c>
      <c r="CY10" s="73">
        <f>+'PBC 0702-13'!F20</f>
        <v>0</v>
      </c>
      <c r="CZ10" s="73">
        <f>+'PBC 0702-13'!G20</f>
        <v>0</v>
      </c>
      <c r="DA10" s="73">
        <f>+'PBC 0702-13'!H20</f>
        <v>0</v>
      </c>
      <c r="DB10" s="73">
        <f>+'PBC 0702-13'!I20</f>
        <v>0</v>
      </c>
      <c r="DC10" s="73">
        <f>+'PBC 0702-13'!J20</f>
        <v>0</v>
      </c>
      <c r="DD10" s="73">
        <f>+'PBC 0702-13'!K20</f>
        <v>0</v>
      </c>
      <c r="DE10" s="73">
        <f>+'PBC 0702-13'!L20</f>
        <v>0</v>
      </c>
      <c r="DF10" s="73">
        <f>+'PBC 0702-13'!M20</f>
        <v>0</v>
      </c>
      <c r="DG10" s="73">
        <f>+'PBC 0702-13'!N20</f>
        <v>0</v>
      </c>
      <c r="DH10" s="73">
        <f>+'PBC 0702-13'!O20</f>
        <v>0</v>
      </c>
      <c r="DI10" s="73">
        <f>+'PBC 0702-13'!P20</f>
        <v>0</v>
      </c>
      <c r="DJ10" s="73">
        <f>+'PBC 0702-13'!Q20</f>
        <v>0</v>
      </c>
      <c r="DK10" s="73">
        <f>+'PBC 0702-13'!R20</f>
        <v>0</v>
      </c>
      <c r="DL10" s="73">
        <f>+'PBC 0702-13'!S20</f>
        <v>0</v>
      </c>
      <c r="DM10" s="73">
        <f>+'PBC 0702-13'!T20</f>
        <v>0</v>
      </c>
      <c r="DN10" s="73">
        <f>+'PBC 0702-13'!U20</f>
        <v>0</v>
      </c>
    </row>
    <row r="11" spans="1:118" x14ac:dyDescent="0.2">
      <c r="A11">
        <v>26391500</v>
      </c>
      <c r="B11">
        <f t="shared" si="0"/>
        <v>0</v>
      </c>
      <c r="C11">
        <v>60</v>
      </c>
      <c r="D11" t="s">
        <v>33</v>
      </c>
      <c r="E11" s="73">
        <f>+'M 9099-01'!C14</f>
        <v>0</v>
      </c>
      <c r="F11" s="73">
        <f>+'M 9099-01'!D14</f>
        <v>0</v>
      </c>
      <c r="G11" s="73">
        <f>+'M 9099-01'!E14</f>
        <v>0</v>
      </c>
      <c r="H11" s="73">
        <f>+'M 9099-01'!F14</f>
        <v>0</v>
      </c>
      <c r="I11" s="73">
        <f>+'M 9099-01'!G14</f>
        <v>0</v>
      </c>
      <c r="J11" s="73">
        <f>+'M 9099-01'!H14</f>
        <v>0</v>
      </c>
      <c r="K11" s="73">
        <f>+'M 9099-01'!I14</f>
        <v>0</v>
      </c>
      <c r="L11" s="73">
        <f>+'M 9099-01'!J14</f>
        <v>0</v>
      </c>
      <c r="M11" s="73">
        <f>+'M 9099-01'!K14</f>
        <v>0</v>
      </c>
      <c r="N11" s="73">
        <f>+'M 9099-01'!L14</f>
        <v>0</v>
      </c>
      <c r="O11" s="73">
        <f>+'M 9099-01'!M14</f>
        <v>0</v>
      </c>
      <c r="P11" s="73">
        <f>+'M 9099-01'!N14</f>
        <v>0</v>
      </c>
      <c r="Q11" s="73">
        <f>+'M 9099-01'!O14</f>
        <v>0</v>
      </c>
      <c r="R11" s="73">
        <f>+'M 9099-01'!P14</f>
        <v>0</v>
      </c>
      <c r="S11" s="73">
        <f>+'M 9099-01'!Q14</f>
        <v>0</v>
      </c>
      <c r="T11" s="73">
        <f>+'M 9099-01'!R14</f>
        <v>0</v>
      </c>
      <c r="U11" s="73">
        <f>+'M 9099-01'!S14</f>
        <v>0</v>
      </c>
      <c r="V11" s="73">
        <f>+'PBC 0702-13'!T19</f>
        <v>0</v>
      </c>
      <c r="W11" s="73">
        <f>+'PBC 0702-13'!U19</f>
        <v>0</v>
      </c>
      <c r="X11" s="73">
        <f>+'PBC 0702-13'!C15</f>
        <v>0</v>
      </c>
      <c r="Y11" s="73">
        <f>+'PBC 0702-13'!D15</f>
        <v>0</v>
      </c>
      <c r="Z11" s="73">
        <f>+'PBC 0702-13'!E15</f>
        <v>0</v>
      </c>
      <c r="AA11" s="73">
        <f>+'PBC 0702-13'!F15</f>
        <v>0</v>
      </c>
      <c r="AB11" s="73">
        <f>+'PBC 0702-13'!G15</f>
        <v>0</v>
      </c>
      <c r="AC11" s="73">
        <f>+'PBC 0702-13'!H15</f>
        <v>0</v>
      </c>
      <c r="AD11" s="73">
        <f>+'PBC 0702-13'!I15</f>
        <v>0</v>
      </c>
      <c r="AE11" s="73">
        <f>+'PBC 0702-13'!J15</f>
        <v>0</v>
      </c>
      <c r="AF11" s="73">
        <f>+'PBC 0702-13'!K15</f>
        <v>0</v>
      </c>
      <c r="AG11" s="73">
        <f>+'PBC 0702-13'!L15</f>
        <v>0</v>
      </c>
      <c r="AH11" s="73">
        <f>+'PBC 0702-13'!M15</f>
        <v>0</v>
      </c>
      <c r="AI11" s="73">
        <f>+'PBC 0702-13'!N15</f>
        <v>0</v>
      </c>
      <c r="AJ11" s="73">
        <f>+'PBC 0702-13'!O15</f>
        <v>0</v>
      </c>
      <c r="AK11" s="73">
        <f>+'PBC 0702-13'!P15</f>
        <v>0</v>
      </c>
      <c r="AL11" s="73">
        <f>+'PBC 0702-13'!Q15</f>
        <v>0</v>
      </c>
      <c r="AM11" s="73">
        <f>+'PBC 0702-13'!R15</f>
        <v>0</v>
      </c>
      <c r="AN11" s="73">
        <f>+'PBC 0702-13'!S15</f>
        <v>0</v>
      </c>
      <c r="AO11" s="73">
        <f>+'PBC 0702-13'!T15</f>
        <v>0</v>
      </c>
      <c r="AP11" s="73">
        <f>+'PBC 0702-13'!U15</f>
        <v>0</v>
      </c>
      <c r="AQ11" s="73">
        <f>+'PBC 0702-13'!C16</f>
        <v>0</v>
      </c>
      <c r="AR11" s="73">
        <f>+'PBC 0702-13'!D16</f>
        <v>0</v>
      </c>
      <c r="AS11" s="73">
        <f>+'PBC 0702-13'!E16</f>
        <v>0</v>
      </c>
      <c r="AT11" s="73">
        <f>+'PBC 0702-13'!F16</f>
        <v>0</v>
      </c>
      <c r="AU11" s="73">
        <f>+'PBC 0702-13'!G16</f>
        <v>0</v>
      </c>
      <c r="AV11" s="73">
        <f>+'PBC 0702-13'!H16</f>
        <v>0</v>
      </c>
      <c r="AW11" s="73">
        <f>+'PBC 0702-13'!I16</f>
        <v>0</v>
      </c>
      <c r="AX11" s="73">
        <f>+'PBC 0702-13'!J16</f>
        <v>0</v>
      </c>
      <c r="AY11" s="73">
        <f>+'PBC 0702-13'!K16</f>
        <v>0</v>
      </c>
      <c r="AZ11" s="73">
        <f>+'PBC 0702-13'!L16</f>
        <v>0</v>
      </c>
      <c r="BA11" s="73">
        <f>+'PBC 0702-13'!M16</f>
        <v>0</v>
      </c>
      <c r="BB11" s="73">
        <f>+'PBC 0702-13'!N16</f>
        <v>0</v>
      </c>
      <c r="BC11" s="73">
        <f>+'PBC 0702-13'!O16</f>
        <v>0</v>
      </c>
      <c r="BD11" s="73">
        <f>+'PBC 0702-13'!P16</f>
        <v>0</v>
      </c>
      <c r="BE11" s="73">
        <f>+'PBC 0702-13'!Q16</f>
        <v>0</v>
      </c>
      <c r="BF11" s="73">
        <f>+'PBC 0702-13'!R16</f>
        <v>0</v>
      </c>
      <c r="BG11" s="73">
        <f>+'PBC 0702-13'!S16</f>
        <v>0</v>
      </c>
      <c r="BH11" s="73">
        <f>+'PBC 0702-13'!T16</f>
        <v>0</v>
      </c>
      <c r="BI11" s="73">
        <f>+'PBC 0702-13'!U16</f>
        <v>0</v>
      </c>
      <c r="BJ11" s="73">
        <f>+'PBC 0702-13'!C18</f>
        <v>0</v>
      </c>
      <c r="BK11" s="73">
        <f>+'PBC 0702-13'!D18</f>
        <v>0</v>
      </c>
      <c r="BL11" s="73">
        <f>+'PBC 0702-13'!E18</f>
        <v>0</v>
      </c>
      <c r="BM11" s="73">
        <f>+'PBC 0702-13'!F18</f>
        <v>0</v>
      </c>
      <c r="BN11" s="73">
        <f>+'PBC 0702-13'!G18</f>
        <v>0</v>
      </c>
      <c r="BO11" s="73">
        <f>+'PBC 0702-13'!H18</f>
        <v>0</v>
      </c>
      <c r="BP11" s="73">
        <f>+'PBC 0702-13'!I18</f>
        <v>0</v>
      </c>
      <c r="BQ11" s="73">
        <f>+'PBC 0702-13'!J18</f>
        <v>0</v>
      </c>
      <c r="BR11" s="73">
        <f>+'PBC 0702-13'!K18</f>
        <v>0</v>
      </c>
      <c r="BS11" s="73">
        <f>+'PBC 0702-13'!L18</f>
        <v>0</v>
      </c>
      <c r="BT11" s="73">
        <f>+'PBC 0702-13'!M18</f>
        <v>0</v>
      </c>
      <c r="BU11" s="73">
        <f>+'PBC 0702-13'!N18</f>
        <v>0</v>
      </c>
      <c r="BV11" s="73">
        <f>+'PBC 0702-13'!O18</f>
        <v>0</v>
      </c>
      <c r="BW11" s="73">
        <f>+'PBC 0702-13'!P18</f>
        <v>0</v>
      </c>
      <c r="BX11" s="73">
        <f>+'PBC 0702-13'!Q18</f>
        <v>0</v>
      </c>
      <c r="BY11" s="73">
        <f>+'PBC 0702-13'!R18</f>
        <v>0</v>
      </c>
      <c r="BZ11" s="73">
        <f>+'PBC 0702-13'!S18</f>
        <v>0</v>
      </c>
      <c r="CA11" s="73">
        <f>+'PBC 0702-13'!T18</f>
        <v>0</v>
      </c>
      <c r="CB11" s="73">
        <f>+'PBC 0702-13'!U18</f>
        <v>0</v>
      </c>
      <c r="CC11" s="73">
        <f>+'PBC 0702-13'!C19</f>
        <v>0</v>
      </c>
      <c r="CD11" s="73">
        <f>+'PBC 0702-13'!D19</f>
        <v>0</v>
      </c>
      <c r="CE11" s="73">
        <f>+'PBC 0702-13'!E19</f>
        <v>0</v>
      </c>
      <c r="CF11" s="73">
        <f>+'PBC 0702-13'!F19</f>
        <v>0</v>
      </c>
      <c r="CG11" s="73">
        <f>+'PBC 0702-13'!G19</f>
        <v>0</v>
      </c>
      <c r="CH11" s="73">
        <f>+'PBC 0702-13'!H19</f>
        <v>0</v>
      </c>
      <c r="CI11" s="73">
        <f>+'PBC 0702-13'!I19</f>
        <v>0</v>
      </c>
      <c r="CJ11" s="73">
        <f>+'PBC 0702-13'!J19</f>
        <v>0</v>
      </c>
      <c r="CK11" s="73">
        <f>+'PBC 0702-13'!K19</f>
        <v>0</v>
      </c>
      <c r="CL11" s="73">
        <f>+'PBC 0702-13'!L19</f>
        <v>0</v>
      </c>
      <c r="CM11" s="73">
        <f>+'PBC 0702-13'!M19</f>
        <v>0</v>
      </c>
      <c r="CN11" s="73">
        <f>+'PBC 0702-13'!N19</f>
        <v>0</v>
      </c>
      <c r="CO11" s="73">
        <f>+'PBC 0702-13'!O19</f>
        <v>0</v>
      </c>
      <c r="CP11" s="73">
        <f>+'PBC 0702-13'!P19</f>
        <v>0</v>
      </c>
      <c r="CQ11" s="73">
        <f>+'PBC 0702-13'!Q19</f>
        <v>0</v>
      </c>
      <c r="CR11" s="73">
        <f>+'PBC 0702-13'!R19</f>
        <v>0</v>
      </c>
      <c r="CS11" s="73">
        <f>+'PBC 0702-13'!S19</f>
        <v>0</v>
      </c>
      <c r="CT11" s="73">
        <f>+'PBC 0702-13'!T19</f>
        <v>0</v>
      </c>
      <c r="CU11" s="73">
        <f>+'PBC 0702-13'!U19</f>
        <v>0</v>
      </c>
      <c r="CV11" s="73">
        <f>+'PBC 0702-13'!C20</f>
        <v>0</v>
      </c>
      <c r="CW11" s="73">
        <f>+'PBC 0702-13'!D20</f>
        <v>0</v>
      </c>
      <c r="CX11" s="73">
        <f>+'PBC 0702-13'!E20</f>
        <v>0</v>
      </c>
      <c r="CY11" s="73">
        <f>+'PBC 0702-13'!F20</f>
        <v>0</v>
      </c>
      <c r="CZ11" s="73">
        <f>+'PBC 0702-13'!G20</f>
        <v>0</v>
      </c>
      <c r="DA11" s="73">
        <f>+'PBC 0702-13'!H20</f>
        <v>0</v>
      </c>
      <c r="DB11" s="73">
        <f>+'PBC 0702-13'!I20</f>
        <v>0</v>
      </c>
      <c r="DC11" s="73">
        <f>+'PBC 0702-13'!J20</f>
        <v>0</v>
      </c>
      <c r="DD11" s="73">
        <f>+'PBC 0702-13'!K20</f>
        <v>0</v>
      </c>
      <c r="DE11" s="73">
        <f>+'PBC 0702-13'!L20</f>
        <v>0</v>
      </c>
      <c r="DF11" s="73">
        <f>+'PBC 0702-13'!M20</f>
        <v>0</v>
      </c>
      <c r="DG11" s="73">
        <f>+'PBC 0702-13'!N20</f>
        <v>0</v>
      </c>
      <c r="DH11" s="73">
        <f>+'PBC 0702-13'!O20</f>
        <v>0</v>
      </c>
      <c r="DI11" s="73">
        <f>+'PBC 0702-13'!P20</f>
        <v>0</v>
      </c>
      <c r="DJ11" s="73">
        <f>+'PBC 0702-13'!Q20</f>
        <v>0</v>
      </c>
      <c r="DK11" s="73">
        <f>+'PBC 0702-13'!R20</f>
        <v>0</v>
      </c>
      <c r="DL11" s="73">
        <f>+'PBC 0702-13'!S20</f>
        <v>0</v>
      </c>
      <c r="DM11" s="73">
        <f>+'PBC 0702-13'!T20</f>
        <v>0</v>
      </c>
      <c r="DN11" s="73">
        <f>+'PBC 0702-13'!U20</f>
        <v>0</v>
      </c>
    </row>
    <row r="12" spans="1:118" x14ac:dyDescent="0.2">
      <c r="A12">
        <v>26391500</v>
      </c>
      <c r="B12">
        <f t="shared" si="0"/>
        <v>0</v>
      </c>
      <c r="C12">
        <v>98</v>
      </c>
      <c r="D12" t="s">
        <v>157</v>
      </c>
      <c r="E12" s="73">
        <f>+GR_TOTAL!C14</f>
        <v>0</v>
      </c>
      <c r="F12" s="73">
        <f>+GR_TOTAL!D14</f>
        <v>0</v>
      </c>
      <c r="G12" s="73">
        <f>+GR_TOTAL!E14</f>
        <v>0</v>
      </c>
      <c r="H12" s="73">
        <f>+GR_TOTAL!F14</f>
        <v>0</v>
      </c>
      <c r="I12" s="73">
        <f>+GR_TOTAL!G14</f>
        <v>0</v>
      </c>
      <c r="J12" s="73">
        <f>+GR_TOTAL!H14</f>
        <v>0</v>
      </c>
      <c r="K12" s="73">
        <f>+GR_TOTAL!I14</f>
        <v>0</v>
      </c>
      <c r="L12" s="73">
        <f>+GR_TOTAL!J14</f>
        <v>0</v>
      </c>
      <c r="M12" s="73">
        <f>+GR_TOTAL!K14</f>
        <v>0</v>
      </c>
      <c r="N12" s="73">
        <f>+GR_TOTAL!L14</f>
        <v>0</v>
      </c>
      <c r="O12" s="73">
        <f>+GR_TOTAL!M14</f>
        <v>0</v>
      </c>
      <c r="P12" s="73">
        <f>+GR_TOTAL!N14</f>
        <v>0</v>
      </c>
      <c r="Q12" s="73">
        <f>+GR_TOTAL!O14</f>
        <v>0</v>
      </c>
      <c r="R12" s="73">
        <f>+GR_TOTAL!P14</f>
        <v>0</v>
      </c>
      <c r="S12" s="73">
        <f>+GR_TOTAL!Q14</f>
        <v>0</v>
      </c>
      <c r="T12" s="73">
        <f>+GR_TOTAL!R14</f>
        <v>0</v>
      </c>
      <c r="U12" s="73">
        <f>+GR_TOTAL!S14</f>
        <v>0</v>
      </c>
      <c r="V12" s="73">
        <f>+'PBC 0702-13'!T21</f>
        <v>0</v>
      </c>
      <c r="W12" s="73">
        <f>+'PBC 0702-13'!U21</f>
        <v>0</v>
      </c>
      <c r="X12" s="73">
        <f>+'PBC 0702-13'!C15</f>
        <v>0</v>
      </c>
      <c r="Y12" s="73">
        <f>+'PBC 0702-13'!D15</f>
        <v>0</v>
      </c>
      <c r="Z12" s="73">
        <f>+'PBC 0702-13'!E15</f>
        <v>0</v>
      </c>
      <c r="AA12" s="73">
        <f>+'PBC 0702-13'!F15</f>
        <v>0</v>
      </c>
      <c r="AB12" s="73">
        <f>+'PBC 0702-13'!G15</f>
        <v>0</v>
      </c>
      <c r="AC12" s="73">
        <f>+'PBC 0702-13'!H15</f>
        <v>0</v>
      </c>
      <c r="AD12" s="73">
        <f>+'PBC 0702-13'!I15</f>
        <v>0</v>
      </c>
      <c r="AE12" s="73">
        <f>+'PBC 0702-13'!J15</f>
        <v>0</v>
      </c>
      <c r="AF12" s="73">
        <f>+'PBC 0702-13'!K15</f>
        <v>0</v>
      </c>
      <c r="AG12" s="73">
        <f>+'PBC 0702-13'!L15</f>
        <v>0</v>
      </c>
      <c r="AH12" s="73">
        <f>+'PBC 0702-13'!M15</f>
        <v>0</v>
      </c>
      <c r="AI12" s="73">
        <f>+'PBC 0702-13'!N15</f>
        <v>0</v>
      </c>
      <c r="AJ12" s="73">
        <f>+'PBC 0702-13'!O15</f>
        <v>0</v>
      </c>
      <c r="AK12" s="73">
        <f>+'PBC 0702-13'!P15</f>
        <v>0</v>
      </c>
      <c r="AL12" s="73">
        <f>+'PBC 0702-13'!Q15</f>
        <v>0</v>
      </c>
      <c r="AM12" s="73">
        <f>+'PBC 0702-13'!R15</f>
        <v>0</v>
      </c>
      <c r="AN12" s="73">
        <f>+'PBC 0702-13'!S15</f>
        <v>0</v>
      </c>
      <c r="AO12" s="73">
        <f>+'PBC 0702-13'!T15</f>
        <v>0</v>
      </c>
      <c r="AP12" s="73">
        <f>+'PBC 0702-13'!U15</f>
        <v>0</v>
      </c>
      <c r="AQ12" s="73">
        <f>+'PBC 0702-13'!C16</f>
        <v>0</v>
      </c>
      <c r="AR12" s="73">
        <f>+'PBC 0702-13'!D16</f>
        <v>0</v>
      </c>
      <c r="AS12" s="73">
        <f>+'PBC 0702-13'!E16</f>
        <v>0</v>
      </c>
      <c r="AT12" s="73">
        <f>+'PBC 0702-13'!F16</f>
        <v>0</v>
      </c>
      <c r="AU12" s="73">
        <f>+'PBC 0702-13'!G16</f>
        <v>0</v>
      </c>
      <c r="AV12" s="73">
        <f>+'PBC 0702-13'!H16</f>
        <v>0</v>
      </c>
      <c r="AW12" s="73">
        <f>+'PBC 0702-13'!I16</f>
        <v>0</v>
      </c>
      <c r="AX12" s="73">
        <f>+'PBC 0702-13'!J16</f>
        <v>0</v>
      </c>
      <c r="AY12" s="73">
        <f>+'PBC 0702-13'!K16</f>
        <v>0</v>
      </c>
      <c r="AZ12" s="73">
        <f>+'PBC 0702-13'!L16</f>
        <v>0</v>
      </c>
      <c r="BA12" s="73">
        <f>+'PBC 0702-13'!M16</f>
        <v>0</v>
      </c>
      <c r="BB12" s="73">
        <f>+'PBC 0702-13'!N16</f>
        <v>0</v>
      </c>
      <c r="BC12" s="73">
        <f>+'PBC 0702-13'!O16</f>
        <v>0</v>
      </c>
      <c r="BD12" s="73">
        <f>+'PBC 0702-13'!P16</f>
        <v>0</v>
      </c>
      <c r="BE12" s="73">
        <f>+'PBC 0702-13'!Q16</f>
        <v>0</v>
      </c>
      <c r="BF12" s="73">
        <f>+'PBC 0702-13'!R16</f>
        <v>0</v>
      </c>
      <c r="BG12" s="73">
        <f>+'PBC 0702-13'!S16</f>
        <v>0</v>
      </c>
      <c r="BH12" s="73">
        <f>+'PBC 0702-13'!T16</f>
        <v>0</v>
      </c>
      <c r="BI12" s="73">
        <f>+'PBC 0702-13'!U16</f>
        <v>0</v>
      </c>
      <c r="BJ12" s="73">
        <f>+'PBC 0702-13'!C18</f>
        <v>0</v>
      </c>
      <c r="BK12" s="73">
        <f>+'PBC 0702-13'!D18</f>
        <v>0</v>
      </c>
      <c r="BL12" s="73">
        <f>+'PBC 0702-13'!E18</f>
        <v>0</v>
      </c>
      <c r="BM12" s="73">
        <f>+'PBC 0702-13'!F18</f>
        <v>0</v>
      </c>
      <c r="BN12" s="73">
        <f>+'PBC 0702-13'!G18</f>
        <v>0</v>
      </c>
      <c r="BO12" s="73">
        <f>+'PBC 0702-13'!H18</f>
        <v>0</v>
      </c>
      <c r="BP12" s="73">
        <f>+'PBC 0702-13'!I18</f>
        <v>0</v>
      </c>
      <c r="BQ12" s="73">
        <f>+'PBC 0702-13'!J18</f>
        <v>0</v>
      </c>
      <c r="BR12" s="73">
        <f>+'PBC 0702-13'!K18</f>
        <v>0</v>
      </c>
      <c r="BS12" s="73">
        <f>+'PBC 0702-13'!L18</f>
        <v>0</v>
      </c>
      <c r="BT12" s="73">
        <f>+'PBC 0702-13'!M18</f>
        <v>0</v>
      </c>
      <c r="BU12" s="73">
        <f>+'PBC 0702-13'!N18</f>
        <v>0</v>
      </c>
      <c r="BV12" s="73">
        <f>+'PBC 0702-13'!O18</f>
        <v>0</v>
      </c>
      <c r="BW12" s="73">
        <f>+'PBC 0702-13'!P18</f>
        <v>0</v>
      </c>
      <c r="BX12" s="73">
        <f>+'PBC 0702-13'!Q18</f>
        <v>0</v>
      </c>
      <c r="BY12" s="73">
        <f>+'PBC 0702-13'!R18</f>
        <v>0</v>
      </c>
      <c r="BZ12" s="73">
        <f>+'PBC 0702-13'!S18</f>
        <v>0</v>
      </c>
      <c r="CA12" s="73">
        <f>+'PBC 0702-13'!T18</f>
        <v>0</v>
      </c>
      <c r="CB12" s="73">
        <f>+'PBC 0702-13'!U18</f>
        <v>0</v>
      </c>
      <c r="CC12" s="73">
        <f>+'PBC 0702-13'!C19</f>
        <v>0</v>
      </c>
      <c r="CD12" s="73">
        <f>+'PBC 0702-13'!D19</f>
        <v>0</v>
      </c>
      <c r="CE12" s="73">
        <f>+'PBC 0702-13'!E19</f>
        <v>0</v>
      </c>
      <c r="CF12" s="73">
        <f>+'PBC 0702-13'!F19</f>
        <v>0</v>
      </c>
      <c r="CG12" s="73">
        <f>+'PBC 0702-13'!G19</f>
        <v>0</v>
      </c>
      <c r="CH12" s="73">
        <f>+'PBC 0702-13'!H19</f>
        <v>0</v>
      </c>
      <c r="CI12" s="73">
        <f>+'PBC 0702-13'!I19</f>
        <v>0</v>
      </c>
      <c r="CJ12" s="73">
        <f>+'PBC 0702-13'!J19</f>
        <v>0</v>
      </c>
      <c r="CK12" s="73">
        <f>+'PBC 0702-13'!K19</f>
        <v>0</v>
      </c>
      <c r="CL12" s="73">
        <f>+'PBC 0702-13'!L19</f>
        <v>0</v>
      </c>
      <c r="CM12" s="73">
        <f>+'PBC 0702-13'!M19</f>
        <v>0</v>
      </c>
      <c r="CN12" s="73">
        <f>+'PBC 0702-13'!N19</f>
        <v>0</v>
      </c>
      <c r="CO12" s="73">
        <f>+'PBC 0702-13'!O19</f>
        <v>0</v>
      </c>
      <c r="CP12" s="73">
        <f>+'PBC 0702-13'!P19</f>
        <v>0</v>
      </c>
      <c r="CQ12" s="73">
        <f>+'PBC 0702-13'!Q19</f>
        <v>0</v>
      </c>
      <c r="CR12" s="73">
        <f>+'PBC 0702-13'!R19</f>
        <v>0</v>
      </c>
      <c r="CS12" s="73">
        <f>+'PBC 0702-13'!S19</f>
        <v>0</v>
      </c>
      <c r="CT12" s="73">
        <f>+'PBC 0702-13'!T19</f>
        <v>0</v>
      </c>
      <c r="CU12" s="73">
        <f>+'PBC 0702-13'!U19</f>
        <v>0</v>
      </c>
      <c r="CV12" s="73">
        <f>+'PBC 0702-13'!C20</f>
        <v>0</v>
      </c>
      <c r="CW12" s="73">
        <f>+'PBC 0702-13'!D20</f>
        <v>0</v>
      </c>
      <c r="CX12" s="73">
        <f>+'PBC 0702-13'!E20</f>
        <v>0</v>
      </c>
      <c r="CY12" s="73">
        <f>+'PBC 0702-13'!F20</f>
        <v>0</v>
      </c>
      <c r="CZ12" s="73">
        <f>+'PBC 0702-13'!G20</f>
        <v>0</v>
      </c>
      <c r="DA12" s="73">
        <f>+'PBC 0702-13'!H20</f>
        <v>0</v>
      </c>
      <c r="DB12" s="73">
        <f>+'PBC 0702-13'!I20</f>
        <v>0</v>
      </c>
      <c r="DC12" s="73">
        <f>+'PBC 0702-13'!J20</f>
        <v>0</v>
      </c>
      <c r="DD12" s="73">
        <f>+'PBC 0702-13'!K20</f>
        <v>0</v>
      </c>
      <c r="DE12" s="73">
        <f>+'PBC 0702-13'!L20</f>
        <v>0</v>
      </c>
      <c r="DF12" s="73">
        <f>+'PBC 0702-13'!M20</f>
        <v>0</v>
      </c>
      <c r="DG12" s="73">
        <f>+'PBC 0702-13'!N20</f>
        <v>0</v>
      </c>
      <c r="DH12" s="73">
        <f>+'PBC 0702-13'!O20</f>
        <v>0</v>
      </c>
      <c r="DI12" s="73">
        <f>+'PBC 0702-13'!P20</f>
        <v>0</v>
      </c>
      <c r="DJ12" s="73">
        <f>+'PBC 0702-13'!Q20</f>
        <v>0</v>
      </c>
      <c r="DK12" s="73">
        <f>+'PBC 0702-13'!R20</f>
        <v>0</v>
      </c>
      <c r="DL12" s="73">
        <f>+'PBC 0702-13'!S20</f>
        <v>0</v>
      </c>
      <c r="DM12" s="73">
        <f>+'PBC 0702-13'!T20</f>
        <v>0</v>
      </c>
      <c r="DN12" s="73">
        <f>+'PBC 0702-13'!U20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0"/>
  <sheetViews>
    <sheetView topLeftCell="C1" zoomScale="122" zoomScaleNormal="122" workbookViewId="0">
      <selection activeCell="N7" sqref="N7"/>
    </sheetView>
  </sheetViews>
  <sheetFormatPr defaultColWidth="8.85546875" defaultRowHeight="12.75" x14ac:dyDescent="0.2"/>
  <cols>
    <col min="1" max="1" width="31.28515625" customWidth="1"/>
    <col min="2" max="2" width="6.8554687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6" t="s">
        <v>161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8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89" t="s">
        <v>161</v>
      </c>
      <c r="Q5" s="90"/>
      <c r="R5" s="69" t="s">
        <v>3</v>
      </c>
      <c r="S5" s="90"/>
      <c r="T5" s="90"/>
      <c r="U5" s="5"/>
    </row>
    <row r="6" spans="1:21" ht="15.75" x14ac:dyDescent="0.2">
      <c r="A6" s="62" t="s">
        <v>21</v>
      </c>
      <c r="B6" s="88" t="s">
        <v>160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89" t="s">
        <v>161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/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8"/>
      <c r="Q7" s="78"/>
      <c r="R7" s="78"/>
      <c r="S7" s="74"/>
      <c r="T7" s="74"/>
      <c r="U7" s="7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P5:Q5"/>
    <mergeCell ref="S5:T5"/>
    <mergeCell ref="B6:I6"/>
    <mergeCell ref="B7:I7"/>
    <mergeCell ref="S9:T12"/>
    <mergeCell ref="A1:U1"/>
    <mergeCell ref="A2:U2"/>
    <mergeCell ref="K11:L12"/>
    <mergeCell ref="P6:T6"/>
    <mergeCell ref="M11:N12"/>
    <mergeCell ref="B4:I4"/>
    <mergeCell ref="B5:I5"/>
    <mergeCell ref="C11:D12"/>
    <mergeCell ref="E11:F12"/>
    <mergeCell ref="O10:P10"/>
    <mergeCell ref="G11:H12"/>
    <mergeCell ref="I11:J12"/>
    <mergeCell ref="C9:P9"/>
    <mergeCell ref="Q9:R12"/>
    <mergeCell ref="P4:T4"/>
  </mergeCells>
  <phoneticPr fontId="6" type="noConversion"/>
  <pageMargins left="0.25" right="0.25" top="0.75" bottom="0.75" header="0.3" footer="0.3"/>
  <pageSetup scale="66" orientation="landscape" horizontalDpi="1200" verticalDpi="1200" r:id="rId1"/>
  <headerFooter alignWithMargins="0">
    <oddFooter>&amp;LMHEC S-1 (3/87) REVISED (3/10)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0"/>
  <sheetViews>
    <sheetView topLeftCell="N1" zoomScale="137" zoomScaleNormal="137" workbookViewId="0">
      <selection activeCell="R8" sqref="R8"/>
    </sheetView>
  </sheetViews>
  <sheetFormatPr defaultColWidth="8.85546875" defaultRowHeight="12.75" x14ac:dyDescent="0.2"/>
  <cols>
    <col min="1" max="1" width="31.28515625" customWidth="1"/>
    <col min="2" max="2" width="7.140625" customWidth="1"/>
    <col min="3" max="15" width="8.7109375" customWidth="1"/>
    <col min="16" max="16" width="8.28515625" customWidth="1"/>
    <col min="17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179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/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 t="s">
        <v>161</v>
      </c>
      <c r="Q7" s="76"/>
      <c r="R7" s="76"/>
      <c r="S7" s="76"/>
      <c r="T7" s="76"/>
      <c r="U7" s="7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B6:I6"/>
    <mergeCell ref="B7:I7"/>
    <mergeCell ref="P6:T6"/>
    <mergeCell ref="B5:I5"/>
    <mergeCell ref="S9:T12"/>
    <mergeCell ref="O10:P10"/>
    <mergeCell ref="C11:D12"/>
    <mergeCell ref="P4:T4"/>
    <mergeCell ref="A1:U1"/>
    <mergeCell ref="A2:U2"/>
    <mergeCell ref="B4:I4"/>
    <mergeCell ref="E11:F12"/>
    <mergeCell ref="Q9:R12"/>
    <mergeCell ref="G11:H12"/>
    <mergeCell ref="I11:J12"/>
    <mergeCell ref="K11:L12"/>
    <mergeCell ref="M11:N12"/>
    <mergeCell ref="C9:P9"/>
    <mergeCell ref="P5:Q5"/>
    <mergeCell ref="S5:T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0"/>
  <sheetViews>
    <sheetView topLeftCell="N1" zoomScale="131" zoomScaleNormal="131" workbookViewId="0">
      <selection activeCell="B7" sqref="B7:I7"/>
    </sheetView>
  </sheetViews>
  <sheetFormatPr defaultColWidth="8.85546875" defaultRowHeight="12.75" x14ac:dyDescent="0.2"/>
  <cols>
    <col min="1" max="1" width="31.28515625" customWidth="1"/>
    <col min="2" max="2" width="7.4257812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164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/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S9:T12"/>
    <mergeCell ref="O10:P10"/>
    <mergeCell ref="C11:D12"/>
    <mergeCell ref="P5:Q5"/>
    <mergeCell ref="E11:F12"/>
    <mergeCell ref="Q9:R12"/>
    <mergeCell ref="G11:H12"/>
    <mergeCell ref="I11:J12"/>
    <mergeCell ref="K11:L12"/>
    <mergeCell ref="M11:N12"/>
    <mergeCell ref="C9:P9"/>
    <mergeCell ref="S5:T5"/>
    <mergeCell ref="B6:I6"/>
    <mergeCell ref="B7:I7"/>
    <mergeCell ref="A1:U1"/>
    <mergeCell ref="A2:U2"/>
    <mergeCell ref="B4:I4"/>
    <mergeCell ref="P4:T4"/>
    <mergeCell ref="P6:T6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7" zoomScale="146" zoomScaleNormal="146" workbookViewId="0">
      <selection activeCell="H16" sqref="H16"/>
    </sheetView>
  </sheetViews>
  <sheetFormatPr defaultColWidth="8.85546875" defaultRowHeight="12.75" x14ac:dyDescent="0.2"/>
  <cols>
    <col min="1" max="1" width="31.28515625" customWidth="1"/>
    <col min="2" max="2" width="7.4257812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172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P6:T6"/>
    <mergeCell ref="B7:I7"/>
    <mergeCell ref="C9:P9"/>
    <mergeCell ref="Q9:R12"/>
    <mergeCell ref="S9:T12"/>
    <mergeCell ref="O10:P10"/>
    <mergeCell ref="C11:D12"/>
    <mergeCell ref="E11:F12"/>
    <mergeCell ref="G11:H12"/>
    <mergeCell ref="I11:J12"/>
    <mergeCell ref="K11:L12"/>
    <mergeCell ref="M11:N12"/>
    <mergeCell ref="B6:I6"/>
    <mergeCell ref="A1:U1"/>
    <mergeCell ref="A2:U2"/>
    <mergeCell ref="B4:I4"/>
    <mergeCell ref="P4:T4"/>
    <mergeCell ref="B5:I5"/>
    <mergeCell ref="P5:Q5"/>
    <mergeCell ref="S5:T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129" zoomScaleNormal="129" workbookViewId="0">
      <selection activeCell="B7" sqref="B7:I7"/>
    </sheetView>
  </sheetViews>
  <sheetFormatPr defaultColWidth="8.85546875" defaultRowHeight="12.75" x14ac:dyDescent="0.2"/>
  <cols>
    <col min="1" max="1" width="31.28515625" customWidth="1"/>
    <col min="2" max="2" width="7.4257812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173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P6:T6"/>
    <mergeCell ref="B7:I7"/>
    <mergeCell ref="C9:P9"/>
    <mergeCell ref="Q9:R12"/>
    <mergeCell ref="S9:T12"/>
    <mergeCell ref="O10:P10"/>
    <mergeCell ref="C11:D12"/>
    <mergeCell ref="E11:F12"/>
    <mergeCell ref="G11:H12"/>
    <mergeCell ref="I11:J12"/>
    <mergeCell ref="K11:L12"/>
    <mergeCell ref="M11:N12"/>
    <mergeCell ref="B6:I6"/>
    <mergeCell ref="A1:U1"/>
    <mergeCell ref="A2:U2"/>
    <mergeCell ref="B4:I4"/>
    <mergeCell ref="P4:T4"/>
    <mergeCell ref="B5:I5"/>
    <mergeCell ref="P5:Q5"/>
    <mergeCell ref="S5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H1" zoomScale="156" zoomScaleNormal="156" workbookViewId="0">
      <selection activeCell="D14" sqref="D14"/>
    </sheetView>
  </sheetViews>
  <sheetFormatPr defaultColWidth="8.85546875" defaultRowHeight="12.75" x14ac:dyDescent="0.2"/>
  <cols>
    <col min="1" max="1" width="31.28515625" customWidth="1"/>
    <col min="2" max="2" width="7.4257812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159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174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123" t="s">
        <v>17</v>
      </c>
      <c r="D13" s="124" t="s">
        <v>18</v>
      </c>
      <c r="E13" s="123" t="s">
        <v>17</v>
      </c>
      <c r="F13" s="124" t="s">
        <v>18</v>
      </c>
      <c r="G13" s="123" t="s">
        <v>17</v>
      </c>
      <c r="H13" s="124" t="s">
        <v>18</v>
      </c>
      <c r="I13" s="123" t="s">
        <v>17</v>
      </c>
      <c r="J13" s="124" t="s">
        <v>18</v>
      </c>
      <c r="K13" s="123" t="s">
        <v>17</v>
      </c>
      <c r="L13" s="124" t="s">
        <v>18</v>
      </c>
      <c r="M13" s="123" t="s">
        <v>17</v>
      </c>
      <c r="N13" s="125" t="s">
        <v>18</v>
      </c>
      <c r="O13" s="123" t="s">
        <v>17</v>
      </c>
      <c r="P13" s="126" t="s">
        <v>18</v>
      </c>
      <c r="Q13" s="127" t="s">
        <v>17</v>
      </c>
      <c r="R13" s="128" t="s">
        <v>18</v>
      </c>
      <c r="S13" s="129" t="s">
        <v>17</v>
      </c>
      <c r="T13" s="130" t="s">
        <v>18</v>
      </c>
      <c r="U13" s="48" t="s">
        <v>19</v>
      </c>
    </row>
    <row r="14" spans="1:21" ht="36" customHeight="1" thickBot="1" x14ac:dyDescent="0.3">
      <c r="A14" s="40" t="s">
        <v>23</v>
      </c>
      <c r="B14" s="121">
        <v>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49">
        <f>SUM(C14:T14)</f>
        <v>0</v>
      </c>
    </row>
    <row r="15" spans="1:21" ht="36" customHeight="1" thickBot="1" x14ac:dyDescent="0.3">
      <c r="A15" s="41" t="s">
        <v>27</v>
      </c>
      <c r="B15" s="122">
        <v>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131">
        <f t="shared" ref="C16:T16" si="0">SUM(C14:C15)</f>
        <v>0</v>
      </c>
      <c r="D16" s="131">
        <f t="shared" si="0"/>
        <v>0</v>
      </c>
      <c r="E16" s="131">
        <f t="shared" si="0"/>
        <v>0</v>
      </c>
      <c r="F16" s="131">
        <f t="shared" si="0"/>
        <v>0</v>
      </c>
      <c r="G16" s="131">
        <f t="shared" si="0"/>
        <v>0</v>
      </c>
      <c r="H16" s="131">
        <f t="shared" si="0"/>
        <v>0</v>
      </c>
      <c r="I16" s="131">
        <f t="shared" si="0"/>
        <v>0</v>
      </c>
      <c r="J16" s="131">
        <f t="shared" si="0"/>
        <v>0</v>
      </c>
      <c r="K16" s="131">
        <f t="shared" si="0"/>
        <v>0</v>
      </c>
      <c r="L16" s="131">
        <f t="shared" si="0"/>
        <v>0</v>
      </c>
      <c r="M16" s="131">
        <f t="shared" si="0"/>
        <v>0</v>
      </c>
      <c r="N16" s="131">
        <f t="shared" si="0"/>
        <v>0</v>
      </c>
      <c r="O16" s="131">
        <f t="shared" si="0"/>
        <v>0</v>
      </c>
      <c r="P16" s="131">
        <f t="shared" si="0"/>
        <v>0</v>
      </c>
      <c r="Q16" s="132">
        <f t="shared" si="0"/>
        <v>0</v>
      </c>
      <c r="R16" s="133">
        <f t="shared" si="0"/>
        <v>0</v>
      </c>
      <c r="S16" s="131">
        <f t="shared" si="0"/>
        <v>0</v>
      </c>
      <c r="T16" s="134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P6:T6"/>
    <mergeCell ref="B7:I7"/>
    <mergeCell ref="C9:P9"/>
    <mergeCell ref="Q9:R12"/>
    <mergeCell ref="S9:T12"/>
    <mergeCell ref="O10:P10"/>
    <mergeCell ref="C11:D12"/>
    <mergeCell ref="E11:F12"/>
    <mergeCell ref="G11:H12"/>
    <mergeCell ref="I11:J12"/>
    <mergeCell ref="K11:L12"/>
    <mergeCell ref="M11:N12"/>
    <mergeCell ref="B6:I6"/>
    <mergeCell ref="A1:U1"/>
    <mergeCell ref="A2:U2"/>
    <mergeCell ref="B4:I4"/>
    <mergeCell ref="P4:T4"/>
    <mergeCell ref="B5:I5"/>
    <mergeCell ref="P5:Q5"/>
    <mergeCell ref="S5:T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20"/>
  <sheetViews>
    <sheetView topLeftCell="I1" zoomScale="152" zoomScaleNormal="152" workbookViewId="0">
      <selection activeCell="C14" sqref="C14:T15"/>
    </sheetView>
  </sheetViews>
  <sheetFormatPr defaultColWidth="8.85546875" defaultRowHeight="12.75" x14ac:dyDescent="0.2"/>
  <cols>
    <col min="1" max="1" width="31.28515625" customWidth="1"/>
    <col min="2" max="2" width="9.710937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x14ac:dyDescent="0.2">
      <c r="A4" s="62" t="s">
        <v>5</v>
      </c>
      <c r="B4" s="84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4" t="s">
        <v>166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4" t="s">
        <v>165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123" t="s">
        <v>17</v>
      </c>
      <c r="D13" s="124" t="s">
        <v>18</v>
      </c>
      <c r="E13" s="123" t="s">
        <v>17</v>
      </c>
      <c r="F13" s="124" t="s">
        <v>18</v>
      </c>
      <c r="G13" s="123" t="s">
        <v>17</v>
      </c>
      <c r="H13" s="124" t="s">
        <v>18</v>
      </c>
      <c r="I13" s="123" t="s">
        <v>17</v>
      </c>
      <c r="J13" s="124" t="s">
        <v>18</v>
      </c>
      <c r="K13" s="123" t="s">
        <v>17</v>
      </c>
      <c r="L13" s="124" t="s">
        <v>18</v>
      </c>
      <c r="M13" s="123" t="s">
        <v>17</v>
      </c>
      <c r="N13" s="125" t="s">
        <v>18</v>
      </c>
      <c r="O13" s="123" t="s">
        <v>17</v>
      </c>
      <c r="P13" s="126" t="s">
        <v>18</v>
      </c>
      <c r="Q13" s="127" t="s">
        <v>17</v>
      </c>
      <c r="R13" s="128" t="s">
        <v>18</v>
      </c>
      <c r="S13" s="129" t="s">
        <v>17</v>
      </c>
      <c r="T13" s="130" t="s">
        <v>18</v>
      </c>
      <c r="U13" s="48" t="s">
        <v>19</v>
      </c>
    </row>
    <row r="14" spans="1:21" ht="36" customHeight="1" thickBot="1" x14ac:dyDescent="0.3">
      <c r="A14" s="40" t="s">
        <v>23</v>
      </c>
      <c r="B14" s="121">
        <v>1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49">
        <f>SUM(C14:T14)</f>
        <v>0</v>
      </c>
    </row>
    <row r="15" spans="1:21" ht="36" customHeight="1" thickBot="1" x14ac:dyDescent="0.3">
      <c r="A15" s="41" t="s">
        <v>27</v>
      </c>
      <c r="B15" s="122">
        <v>2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131">
        <f t="shared" ref="C16:T16" si="0">SUM(C14:C15)</f>
        <v>0</v>
      </c>
      <c r="D16" s="131">
        <f t="shared" si="0"/>
        <v>0</v>
      </c>
      <c r="E16" s="131">
        <f t="shared" si="0"/>
        <v>0</v>
      </c>
      <c r="F16" s="131">
        <f t="shared" si="0"/>
        <v>0</v>
      </c>
      <c r="G16" s="131">
        <f t="shared" si="0"/>
        <v>0</v>
      </c>
      <c r="H16" s="131">
        <f t="shared" si="0"/>
        <v>0</v>
      </c>
      <c r="I16" s="131">
        <f t="shared" si="0"/>
        <v>0</v>
      </c>
      <c r="J16" s="131">
        <f t="shared" si="0"/>
        <v>0</v>
      </c>
      <c r="K16" s="131">
        <f t="shared" si="0"/>
        <v>0</v>
      </c>
      <c r="L16" s="131">
        <f t="shared" si="0"/>
        <v>0</v>
      </c>
      <c r="M16" s="131">
        <f t="shared" si="0"/>
        <v>0</v>
      </c>
      <c r="N16" s="131">
        <f t="shared" si="0"/>
        <v>0</v>
      </c>
      <c r="O16" s="131">
        <f t="shared" si="0"/>
        <v>0</v>
      </c>
      <c r="P16" s="131">
        <f t="shared" si="0"/>
        <v>0</v>
      </c>
      <c r="Q16" s="132">
        <f t="shared" si="0"/>
        <v>0</v>
      </c>
      <c r="R16" s="133">
        <f t="shared" si="0"/>
        <v>0</v>
      </c>
      <c r="S16" s="131">
        <f t="shared" si="0"/>
        <v>0</v>
      </c>
      <c r="T16" s="134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S9:T12"/>
    <mergeCell ref="O10:P10"/>
    <mergeCell ref="C11:D12"/>
    <mergeCell ref="P5:Q5"/>
    <mergeCell ref="E11:F12"/>
    <mergeCell ref="Q9:R12"/>
    <mergeCell ref="G11:H12"/>
    <mergeCell ref="I11:J12"/>
    <mergeCell ref="K11:L12"/>
    <mergeCell ref="M11:N12"/>
    <mergeCell ref="C9:P9"/>
    <mergeCell ref="S5:T5"/>
    <mergeCell ref="B6:I6"/>
    <mergeCell ref="B7:I7"/>
    <mergeCell ref="A1:U1"/>
    <mergeCell ref="A2:U2"/>
    <mergeCell ref="B4:I4"/>
    <mergeCell ref="P4:T4"/>
    <mergeCell ref="P6:T6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0"/>
  <sheetViews>
    <sheetView topLeftCell="F4" zoomScale="127" zoomScaleNormal="127" workbookViewId="0">
      <selection activeCell="C14" sqref="C14:T15"/>
    </sheetView>
  </sheetViews>
  <sheetFormatPr defaultColWidth="8.85546875" defaultRowHeight="12.75" x14ac:dyDescent="0.2"/>
  <cols>
    <col min="1" max="1" width="31.28515625" customWidth="1"/>
    <col min="2" max="2" width="8.42578125" customWidth="1"/>
    <col min="3" max="20" width="8.7109375" customWidth="1"/>
    <col min="21" max="21" width="11.140625" customWidth="1"/>
  </cols>
  <sheetData>
    <row r="1" spans="1:21" ht="15.75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">
      <c r="A2" s="83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.75" x14ac:dyDescent="0.2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 x14ac:dyDescent="0.2">
      <c r="A4" s="62" t="s">
        <v>5</v>
      </c>
      <c r="B4" s="88" t="s">
        <v>162</v>
      </c>
      <c r="C4" s="85"/>
      <c r="D4" s="85"/>
      <c r="E4" s="85"/>
      <c r="F4" s="85"/>
      <c r="G4" s="85"/>
      <c r="H4" s="85"/>
      <c r="I4" s="85"/>
      <c r="J4" s="5"/>
      <c r="K4" s="5"/>
      <c r="L4" s="5"/>
      <c r="M4" s="5"/>
      <c r="N4" s="5"/>
      <c r="O4" s="6" t="s">
        <v>1</v>
      </c>
      <c r="P4" s="87" t="str">
        <f>+'PBC 0702-13'!P4:T4</f>
        <v xml:space="preserve"> </v>
      </c>
      <c r="Q4" s="87"/>
      <c r="R4" s="87"/>
      <c r="S4" s="87"/>
      <c r="T4" s="87"/>
      <c r="U4" s="5"/>
    </row>
    <row r="5" spans="1:21" ht="15.75" x14ac:dyDescent="0.2">
      <c r="A5" s="62" t="s">
        <v>30</v>
      </c>
      <c r="B5" s="88" t="s">
        <v>166</v>
      </c>
      <c r="C5" s="85"/>
      <c r="D5" s="85"/>
      <c r="E5" s="85"/>
      <c r="F5" s="85"/>
      <c r="G5" s="85"/>
      <c r="H5" s="85"/>
      <c r="I5" s="85"/>
      <c r="J5" s="5"/>
      <c r="K5" s="5"/>
      <c r="L5" s="5"/>
      <c r="M5" s="5"/>
      <c r="N5" s="5"/>
      <c r="O5" s="6" t="s">
        <v>2</v>
      </c>
      <c r="P5" s="90" t="str">
        <f>+'PBC 0702-13'!P5:Q5</f>
        <v xml:space="preserve"> </v>
      </c>
      <c r="Q5" s="90"/>
      <c r="R5" s="69" t="s">
        <v>3</v>
      </c>
      <c r="S5" s="90">
        <f>+'PBC 0702-13'!S5:T5</f>
        <v>0</v>
      </c>
      <c r="T5" s="90"/>
      <c r="U5" s="5"/>
    </row>
    <row r="6" spans="1:21" ht="15.75" x14ac:dyDescent="0.2">
      <c r="A6" s="62" t="s">
        <v>21</v>
      </c>
      <c r="B6" s="88" t="s">
        <v>167</v>
      </c>
      <c r="C6" s="85"/>
      <c r="D6" s="85"/>
      <c r="E6" s="85"/>
      <c r="F6" s="85"/>
      <c r="G6" s="85"/>
      <c r="H6" s="85"/>
      <c r="I6" s="85"/>
      <c r="J6" s="5"/>
      <c r="K6" s="5"/>
      <c r="L6" s="5"/>
      <c r="M6" s="5"/>
      <c r="N6" s="5"/>
      <c r="O6" s="6" t="s">
        <v>4</v>
      </c>
      <c r="P6" s="90" t="str">
        <f>+'PBC 0702-13'!P6:T6</f>
        <v xml:space="preserve"> </v>
      </c>
      <c r="Q6" s="90"/>
      <c r="R6" s="90"/>
      <c r="S6" s="90"/>
      <c r="T6" s="90"/>
      <c r="U6" s="5"/>
    </row>
    <row r="7" spans="1:21" ht="15.75" x14ac:dyDescent="0.25">
      <c r="A7" s="10" t="s">
        <v>22</v>
      </c>
      <c r="B7" s="91">
        <f>+'PBC 0702-13'!B7:I7</f>
        <v>0</v>
      </c>
      <c r="C7" s="92"/>
      <c r="D7" s="92"/>
      <c r="E7" s="92"/>
      <c r="F7" s="92"/>
      <c r="G7" s="92"/>
      <c r="H7" s="92"/>
      <c r="I7" s="92"/>
      <c r="J7" s="5"/>
      <c r="K7" s="5"/>
      <c r="L7" s="5"/>
      <c r="M7" s="5"/>
      <c r="N7" s="5"/>
      <c r="O7" s="6" t="s">
        <v>6</v>
      </c>
      <c r="P7" s="79">
        <f>+'PBC 0702-13'!P7:S7</f>
        <v>0</v>
      </c>
      <c r="Q7" s="76"/>
      <c r="R7" s="76"/>
      <c r="S7" s="76"/>
      <c r="T7" s="76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3" t="s">
        <v>7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5" t="s">
        <v>31</v>
      </c>
      <c r="R9" s="96"/>
      <c r="S9" s="95" t="s">
        <v>20</v>
      </c>
      <c r="T9" s="101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106" t="s">
        <v>9</v>
      </c>
      <c r="P10" s="107"/>
      <c r="Q10" s="97"/>
      <c r="R10" s="98"/>
      <c r="S10" s="102"/>
      <c r="T10" s="103"/>
      <c r="U10" s="46"/>
    </row>
    <row r="11" spans="1:21" ht="18" x14ac:dyDescent="0.25">
      <c r="A11" s="21" t="s">
        <v>26</v>
      </c>
      <c r="B11" s="22"/>
      <c r="C11" s="108" t="s">
        <v>10</v>
      </c>
      <c r="D11" s="109"/>
      <c r="E11" s="108" t="s">
        <v>11</v>
      </c>
      <c r="F11" s="112"/>
      <c r="G11" s="108" t="s">
        <v>12</v>
      </c>
      <c r="H11" s="112"/>
      <c r="I11" s="108" t="s">
        <v>13</v>
      </c>
      <c r="J11" s="115"/>
      <c r="K11" s="108" t="s">
        <v>14</v>
      </c>
      <c r="L11" s="112"/>
      <c r="M11" s="108" t="s">
        <v>15</v>
      </c>
      <c r="N11" s="115"/>
      <c r="O11" s="23"/>
      <c r="P11" s="24"/>
      <c r="Q11" s="97"/>
      <c r="R11" s="98"/>
      <c r="S11" s="102"/>
      <c r="T11" s="103"/>
      <c r="U11" s="47"/>
    </row>
    <row r="12" spans="1:21" ht="18" x14ac:dyDescent="0.25">
      <c r="A12" s="21"/>
      <c r="B12" s="22"/>
      <c r="C12" s="110"/>
      <c r="D12" s="111"/>
      <c r="E12" s="113"/>
      <c r="F12" s="114"/>
      <c r="G12" s="113"/>
      <c r="H12" s="114"/>
      <c r="I12" s="116"/>
      <c r="J12" s="117"/>
      <c r="K12" s="113"/>
      <c r="L12" s="114"/>
      <c r="M12" s="116"/>
      <c r="N12" s="117"/>
      <c r="O12" s="25"/>
      <c r="P12" s="44"/>
      <c r="Q12" s="99"/>
      <c r="R12" s="100"/>
      <c r="S12" s="104"/>
      <c r="T12" s="105"/>
      <c r="U12" s="47"/>
    </row>
    <row r="13" spans="1:21" ht="13.5" thickBot="1" x14ac:dyDescent="0.25">
      <c r="A13" s="21"/>
      <c r="B13" s="26" t="s">
        <v>16</v>
      </c>
      <c r="C13" s="27" t="s">
        <v>17</v>
      </c>
      <c r="D13" s="28" t="s">
        <v>18</v>
      </c>
      <c r="E13" s="27" t="s">
        <v>17</v>
      </c>
      <c r="F13" s="28" t="s">
        <v>18</v>
      </c>
      <c r="G13" s="27" t="s">
        <v>17</v>
      </c>
      <c r="H13" s="28" t="s">
        <v>18</v>
      </c>
      <c r="I13" s="27" t="s">
        <v>17</v>
      </c>
      <c r="J13" s="28" t="s">
        <v>18</v>
      </c>
      <c r="K13" s="27" t="s">
        <v>17</v>
      </c>
      <c r="L13" s="28" t="s">
        <v>18</v>
      </c>
      <c r="M13" s="27" t="s">
        <v>17</v>
      </c>
      <c r="N13" s="29" t="s">
        <v>18</v>
      </c>
      <c r="O13" s="27" t="s">
        <v>17</v>
      </c>
      <c r="P13" s="30" t="s">
        <v>18</v>
      </c>
      <c r="Q13" s="31" t="s">
        <v>17</v>
      </c>
      <c r="R13" s="32" t="s">
        <v>18</v>
      </c>
      <c r="S13" s="33" t="s">
        <v>17</v>
      </c>
      <c r="T13" s="34" t="s">
        <v>18</v>
      </c>
      <c r="U13" s="48" t="s">
        <v>19</v>
      </c>
    </row>
    <row r="14" spans="1:21" ht="36" customHeight="1" thickBot="1" x14ac:dyDescent="0.3">
      <c r="A14" s="40" t="s">
        <v>23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27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42.75" customHeight="1" thickBot="1" x14ac:dyDescent="0.3">
      <c r="A16" s="51" t="s">
        <v>24</v>
      </c>
      <c r="B16" s="52">
        <v>3</v>
      </c>
      <c r="C16" s="55">
        <f t="shared" ref="C16:T16" si="0">SUM(C14:C15)</f>
        <v>0</v>
      </c>
      <c r="D16" s="55">
        <f t="shared" si="0"/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3">
        <f t="shared" si="0"/>
        <v>0</v>
      </c>
      <c r="R16" s="54">
        <f t="shared" si="0"/>
        <v>0</v>
      </c>
      <c r="S16" s="55">
        <f t="shared" si="0"/>
        <v>0</v>
      </c>
      <c r="T16" s="56">
        <f t="shared" si="0"/>
        <v>0</v>
      </c>
      <c r="U16" s="50">
        <f>SUM(C16:T16)</f>
        <v>0</v>
      </c>
    </row>
    <row r="17" spans="1:21" ht="41.25" customHeight="1" thickBot="1" x14ac:dyDescent="0.3">
      <c r="A17" s="42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1" ht="36" customHeight="1" thickBot="1" x14ac:dyDescent="0.3">
      <c r="A18" s="43" t="s">
        <v>25</v>
      </c>
      <c r="B18" s="35">
        <v>4</v>
      </c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1"/>
      <c r="Q18" s="63"/>
      <c r="R18" s="4"/>
      <c r="S18" s="64"/>
      <c r="T18" s="4"/>
      <c r="U18" s="61">
        <f>SUM(C18:T18)</f>
        <v>0</v>
      </c>
    </row>
    <row r="19" spans="1:21" ht="36" customHeight="1" thickBot="1" x14ac:dyDescent="0.3">
      <c r="A19" s="41" t="s">
        <v>28</v>
      </c>
      <c r="B19" s="36">
        <v>5</v>
      </c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65"/>
      <c r="R19" s="2"/>
      <c r="S19" s="66"/>
      <c r="T19" s="2"/>
      <c r="U19" s="49">
        <f>SUM(C19:T19)</f>
        <v>0</v>
      </c>
    </row>
    <row r="20" spans="1:21" ht="42.75" customHeight="1" x14ac:dyDescent="0.25">
      <c r="A20" s="57" t="s">
        <v>29</v>
      </c>
      <c r="B20" s="58">
        <v>6</v>
      </c>
      <c r="C20" s="59">
        <f t="shared" ref="C20:T20" si="1">SUM(C18:C19)</f>
        <v>0</v>
      </c>
      <c r="D20" s="59">
        <f t="shared" si="1"/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  <c r="J20" s="59">
        <f t="shared" si="1"/>
        <v>0</v>
      </c>
      <c r="K20" s="59">
        <f t="shared" si="1"/>
        <v>0</v>
      </c>
      <c r="L20" s="59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  <c r="P20" s="59">
        <f t="shared" si="1"/>
        <v>0</v>
      </c>
      <c r="Q20" s="59">
        <f t="shared" si="1"/>
        <v>0</v>
      </c>
      <c r="R20" s="59">
        <f t="shared" si="1"/>
        <v>0</v>
      </c>
      <c r="S20" s="59">
        <f t="shared" si="1"/>
        <v>0</v>
      </c>
      <c r="T20" s="59">
        <f t="shared" si="1"/>
        <v>0</v>
      </c>
      <c r="U20" s="60">
        <f>SUM(C20:T20)</f>
        <v>0</v>
      </c>
    </row>
  </sheetData>
  <mergeCells count="20">
    <mergeCell ref="S9:T12"/>
    <mergeCell ref="O10:P10"/>
    <mergeCell ref="C11:D12"/>
    <mergeCell ref="P5:Q5"/>
    <mergeCell ref="E11:F12"/>
    <mergeCell ref="Q9:R12"/>
    <mergeCell ref="G11:H12"/>
    <mergeCell ref="I11:J12"/>
    <mergeCell ref="K11:L12"/>
    <mergeCell ref="M11:N12"/>
    <mergeCell ref="C9:P9"/>
    <mergeCell ref="S5:T5"/>
    <mergeCell ref="B6:I6"/>
    <mergeCell ref="B7:I7"/>
    <mergeCell ref="A1:U1"/>
    <mergeCell ref="A2:U2"/>
    <mergeCell ref="B4:I4"/>
    <mergeCell ref="P4:T4"/>
    <mergeCell ref="P6:T6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28</vt:i4>
      </vt:variant>
    </vt:vector>
  </HeadingPairs>
  <TitlesOfParts>
    <vt:vector size="40" baseType="lpstr">
      <vt:lpstr>PBC 0702-11</vt:lpstr>
      <vt:lpstr>PBC 0702-13</vt:lpstr>
      <vt:lpstr>PBC 0702-14</vt:lpstr>
      <vt:lpstr>PBC 0702-15</vt:lpstr>
      <vt:lpstr>PBC 0702-16</vt:lpstr>
      <vt:lpstr>PBC 0799-01</vt:lpstr>
      <vt:lpstr>PBC 0799-02</vt:lpstr>
      <vt:lpstr>M 0702-10</vt:lpstr>
      <vt:lpstr>M 0702-12</vt:lpstr>
      <vt:lpstr>M 9099-01</vt:lpstr>
      <vt:lpstr>GR_TOTAL</vt:lpstr>
      <vt:lpstr>MHEConly</vt:lpstr>
      <vt:lpstr>GR_TOTAL!FULLTIME</vt:lpstr>
      <vt:lpstr>'M 0702-10'!FULLTIME</vt:lpstr>
      <vt:lpstr>'M 0702-12'!FULLTIME</vt:lpstr>
      <vt:lpstr>'M 9099-01'!FULLTIME</vt:lpstr>
      <vt:lpstr>'PBC 0702-13'!FULLTIME</vt:lpstr>
      <vt:lpstr>'PBC 0702-14'!FULLTIME</vt:lpstr>
      <vt:lpstr>'PBC 0702-15'!FULLTIME</vt:lpstr>
      <vt:lpstr>'M 0702-10'!GRPGM</vt:lpstr>
      <vt:lpstr>'M 0702-12'!GRPGM</vt:lpstr>
      <vt:lpstr>'M 9099-01'!GRPGM</vt:lpstr>
      <vt:lpstr>'PBC 0702-13'!GRPGM</vt:lpstr>
      <vt:lpstr>'PBC 0702-14'!GRPGM</vt:lpstr>
      <vt:lpstr>'PBC 0702-15'!GRPGM</vt:lpstr>
      <vt:lpstr>GRPGM</vt:lpstr>
      <vt:lpstr>GR_TOTAL!PARTTIME</vt:lpstr>
      <vt:lpstr>'M 0702-10'!PARTTIME</vt:lpstr>
      <vt:lpstr>'M 0702-12'!PARTTIME</vt:lpstr>
      <vt:lpstr>'M 9099-01'!PARTTIME</vt:lpstr>
      <vt:lpstr>'PBC 0702-13'!PARTTIME</vt:lpstr>
      <vt:lpstr>'PBC 0702-14'!PARTTIME</vt:lpstr>
      <vt:lpstr>'PBC 0702-15'!PARTTIME</vt:lpstr>
      <vt:lpstr>GR_TOTAL!PROGINV</vt:lpstr>
      <vt:lpstr>'M 0702-10'!PROGINV</vt:lpstr>
      <vt:lpstr>'M 0702-12'!PROGINV</vt:lpstr>
      <vt:lpstr>'M 9099-01'!PROGINV</vt:lpstr>
      <vt:lpstr>'PBC 0702-13'!PROGINV</vt:lpstr>
      <vt:lpstr>'PBC 0702-14'!PROGINV</vt:lpstr>
      <vt:lpstr>'PBC 0702-15'!PROGINV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2018-11-14T17:11:43Z</cp:lastPrinted>
  <dcterms:created xsi:type="dcterms:W3CDTF">2011-06-24T21:03:31Z</dcterms:created>
  <dcterms:modified xsi:type="dcterms:W3CDTF">2021-09-23T16:59:08Z</dcterms:modified>
</cp:coreProperties>
</file>